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comments4.xml" ContentType="application/vnd.openxmlformats-officedocument.spreadsheetml.comment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3.xml" ContentType="application/vnd.openxmlformats-officedocument.spreadsheetml.comment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omments5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zultati" sheetId="1" state="visible" r:id="rId2"/>
    <sheet name="Prisustvo-Vežbe" sheetId="2" state="visible" r:id="rId3"/>
    <sheet name="Januar 1" sheetId="3" state="visible" r:id="rId4"/>
    <sheet name="Januar 2" sheetId="4" state="visible" r:id="rId5"/>
    <sheet name="Jun1" sheetId="5" state="visible" r:id="rId6"/>
    <sheet name="Jun2" sheetId="6" state="visible" r:id="rId7"/>
    <sheet name="Dodatni" sheetId="7" state="visible" r:id="rId8"/>
    <sheet name="Sep1-2324" sheetId="8" state="visible" r:id="rId9"/>
    <sheet name="Svi studenti" sheetId="9" state="visible" r:id="rId10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20" authorId="0">
      <text>
        <r>
          <rPr>
            <sz val="10"/>
            <color rgb="FF000000"/>
            <rFont val="Arial"/>
            <family val="0"/>
            <charset val="1"/>
          </rPr>
          <t xml:space="preserve">true, false, ne valja
	-Vladimir Kuzmanovic</t>
        </r>
      </text>
    </comment>
    <comment ref="D22" authorId="0">
      <text>
        <r>
          <rPr>
            <sz val="10"/>
            <color rgb="FF000000"/>
            <rFont val="Arial"/>
            <family val="0"/>
            <charset val="1"/>
          </rPr>
          <t xml:space="preserve">inverzija kljucnih reci i identifikatora
	-Vladimir Kuzmanovic</t>
        </r>
      </text>
    </comment>
    <comment ref="D35" authorId="0">
      <text>
        <r>
          <rPr>
            <sz val="10"/>
            <color rgb="FF000000"/>
            <rFont val="Arial"/>
            <family val="0"/>
            <charset val="1"/>
          </rPr>
          <t xml:space="preserve">nije inicijalizovana vrednsot const
	-Vladimir Kuzmanovic</t>
        </r>
      </text>
    </comment>
    <comment ref="E8" authorId="0">
      <text>
        <r>
          <rPr>
            <sz val="10"/>
            <color rgb="FF000000"/>
            <rFont val="Arial"/>
            <family val="0"/>
            <charset val="1"/>
          </rPr>
          <t xml:space="preserve">nedostaje terminacija
	-Vladimir Kuzmanovic</t>
        </r>
      </text>
    </comment>
    <comment ref="E10" authorId="0">
      <text>
        <r>
          <rPr>
            <sz val="10"/>
            <color rgb="FF000000"/>
            <rFont val="Arial"/>
            <family val="0"/>
            <charset val="1"/>
          </rPr>
          <t xml:space="preserve">i i ili ne podrzavaju izraze
	-Vladimir Kuzmanovic</t>
        </r>
      </text>
    </comment>
    <comment ref="E14" authorId="0">
      <text>
        <r>
          <rPr>
            <sz val="10"/>
            <color rgb="FF000000"/>
            <rFont val="Arial"/>
            <family val="0"/>
            <charset val="1"/>
          </rPr>
          <t xml:space="preserve">gramatika izraza nije dobra
	-Vladimir Kuzmanovic</t>
        </r>
      </text>
    </comment>
    <comment ref="E28" authorId="0">
      <text>
        <r>
          <rPr>
            <sz val="10"/>
            <color rgb="FF000000"/>
            <rFont val="Arial"/>
            <family val="0"/>
            <charset val="1"/>
          </rPr>
          <t xml:space="preserve">terminacija ne valja
	-Vladimir Kuzmanovic</t>
        </r>
      </text>
    </comment>
    <comment ref="E29" authorId="0">
      <text>
        <r>
          <rPr>
            <sz val="10"/>
            <color rgb="FF000000"/>
            <rFont val="Arial"/>
            <family val="0"/>
            <charset val="1"/>
          </rPr>
          <t xml:space="preserve">logicka naredba ne valja
	-Vladimir Kuzmanovic</t>
        </r>
      </text>
    </comment>
    <comment ref="E42" authorId="0">
      <text>
        <r>
          <rPr>
            <sz val="10"/>
            <color rgb="FF000000"/>
            <rFont val="Arial"/>
            <family val="0"/>
            <charset val="1"/>
          </rPr>
          <t xml:space="preserve">duplirana pravila u gramatici
	-Vladimir Kuzmanovic</t>
        </r>
      </text>
    </comment>
    <comment ref="F19" authorId="0">
      <text>
        <r>
          <rPr>
            <sz val="10"/>
            <color rgb="FF000000"/>
            <rFont val="Arial"/>
            <family val="0"/>
            <charset val="1"/>
          </rPr>
          <t xml:space="preserve">inverzija...
	-Vladimir Kuzmanovic</t>
        </r>
      </text>
    </comment>
    <comment ref="F21" authorId="0">
      <text>
        <r>
          <rPr>
            <sz val="10"/>
            <color rgb="FF000000"/>
            <rFont val="Arial"/>
            <family val="0"/>
            <charset val="1"/>
          </rPr>
          <t xml:space="preserve">inverzija
	-Vladimir Kuzmanovic</t>
        </r>
      </text>
    </comment>
    <comment ref="F23" authorId="0">
      <text>
        <r>
          <rPr>
            <sz val="10"/>
            <color rgb="FF000000"/>
            <rFont val="Arial"/>
            <family val="0"/>
            <charset val="1"/>
          </rPr>
          <t xml:space="preserve">inverzija
	-Vladimir Kuzmanovic</t>
        </r>
      </text>
    </comment>
    <comment ref="F36" authorId="0">
      <text>
        <r>
          <rPr>
            <sz val="10"/>
            <color rgb="FF000000"/>
            <rFont val="Arial"/>
            <family val="0"/>
            <charset val="1"/>
          </rPr>
          <t xml:space="preserve">implikacija nije dobro def
	-Vladimir Kuzmanovic</t>
        </r>
      </text>
    </comment>
    <comment ref="F39" authorId="0">
      <text>
        <r>
          <rPr>
            <sz val="10"/>
            <color rgb="FF000000"/>
            <rFont val="Arial"/>
            <family val="0"/>
            <charset val="1"/>
          </rPr>
          <t xml:space="preserve">nepotpuno
	-Vladimir Kuzmanovic</t>
        </r>
      </text>
    </comment>
    <comment ref="F40" authorId="0">
      <text>
        <r>
          <rPr>
            <sz val="10"/>
            <color rgb="FF000000"/>
            <rFont val="Arial"/>
            <family val="0"/>
            <charset val="1"/>
          </rPr>
          <t xml:space="preserve">inverzija
	-Vladimir Kuzmanovic</t>
        </r>
      </text>
    </comment>
    <comment ref="G14" authorId="0">
      <text>
        <r>
          <rPr>
            <sz val="10"/>
            <color rgb="FF000000"/>
            <rFont val="Arial"/>
            <family val="0"/>
            <charset val="1"/>
          </rPr>
          <t xml:space="preserve">definicija moze da sadrzi izraz sa desne strane
	-Vladimir Kuzmanovic</t>
        </r>
      </text>
    </comment>
    <comment ref="K41" authorId="0">
      <text>
        <r>
          <rPr>
            <sz val="10"/>
            <color rgb="FF000000"/>
            <rFont val="Arial"/>
            <family val="0"/>
            <charset val="1"/>
          </rPr>
          <t xml:space="preserve">izraz moze biti deo naredbe
	-Vladimir Kuzmanovic</t>
        </r>
      </text>
    </comment>
    <comment ref="R28" authorId="0">
      <text>
        <r>
          <rPr>
            <sz val="10"/>
            <color rgb="FF000000"/>
            <rFont val="Arial"/>
            <family val="0"/>
            <charset val="1"/>
          </rPr>
          <t xml:space="preserve">uradjeno u ast
	-Vladimir Kuzmanovic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13" authorId="0">
      <text>
        <r>
          <rPr>
            <sz val="10"/>
            <color rgb="FF000000"/>
            <rFont val="Arial"/>
            <family val="0"/>
            <charset val="1"/>
          </rPr>
          <t xml:space="preserve">fajl je prazan
	-Vladimir Kuzmanovic</t>
        </r>
      </text>
    </comment>
    <comment ref="E5" authorId="0">
      <text>
        <r>
          <rPr>
            <sz val="10"/>
            <color rgb="FF000000"/>
            <rFont val="Arial"/>
            <family val="0"/>
            <charset val="1"/>
          </rPr>
          <t xml:space="preserve">sr konflikt u pravilu complex_literal
	-Vladimir Kuzmanovic</t>
        </r>
      </text>
    </comment>
    <comment ref="E7" authorId="0">
      <text>
        <r>
          <rPr>
            <sz val="10"/>
            <color rgb="FF000000"/>
            <rFont val="Arial"/>
            <family val="0"/>
            <charset val="1"/>
          </rPr>
          <t xml:space="preserve">nepotrebno duplirana pravila, nedostaje definicija konstanti itd.
	-Vladimir Kuzmanovic</t>
        </r>
      </text>
    </comment>
    <comment ref="E8" authorId="0">
      <text>
        <r>
          <rPr>
            <sz val="10"/>
            <color rgb="FF000000"/>
            <rFont val="Arial"/>
            <family val="0"/>
            <charset val="1"/>
          </rPr>
          <t xml:space="preserve">dodela i definiicija su neispravni.
	-Vladimir Kuzmanovic</t>
        </r>
      </text>
    </comment>
    <comment ref="E15" authorId="0">
      <text>
        <r>
          <rPr>
            <sz val="10"/>
            <color rgb="FF000000"/>
            <rFont val="Arial"/>
            <family val="0"/>
            <charset val="1"/>
          </rPr>
          <t xml:space="preserve">traljavo reseni negativni brojevi
	-Vladimir Kuzmanovic</t>
        </r>
      </text>
    </comment>
    <comment ref="F8" authorId="0">
      <text>
        <r>
          <rPr>
            <sz val="10"/>
            <color rgb="FF000000"/>
            <rFont val="Arial"/>
            <family val="0"/>
            <charset val="1"/>
          </rPr>
          <t xml:space="preserve">ne prevodi se.
	-Vladimir Kuzmanovic</t>
        </r>
      </text>
    </comment>
    <comment ref="F9" authorId="0">
      <text>
        <r>
          <rPr>
            <sz val="10"/>
            <color rgb="FF000000"/>
            <rFont val="Arial"/>
            <family val="0"/>
            <charset val="1"/>
          </rPr>
          <t xml:space="preserve">ne prevodi se
	-Vladimir Kuzmanovic</t>
        </r>
      </text>
    </comment>
    <comment ref="F12" authorId="0">
      <text>
        <r>
          <rPr>
            <sz val="10"/>
            <color rgb="FF000000"/>
            <rFont val="Arial"/>
            <family val="0"/>
            <charset val="1"/>
          </rPr>
          <t xml:space="preserve">ne prevodi se
	-Vladimir Kuzmanovic</t>
        </r>
      </text>
    </comment>
    <comment ref="F13" authorId="0">
      <text>
        <r>
          <rPr>
            <sz val="10"/>
            <color rgb="FF000000"/>
            <rFont val="Arial"/>
            <family val="0"/>
            <charset val="1"/>
          </rPr>
          <t xml:space="preserve">ne prevodi se
	-Vladimir Kuzmanovic</t>
        </r>
      </text>
    </comment>
    <comment ref="G11" authorId="0">
      <text>
        <r>
          <rPr>
            <sz val="10"/>
            <color rgb="FF000000"/>
            <rFont val="Arial"/>
            <family val="0"/>
            <charset val="1"/>
          </rPr>
          <t xml:space="preserve">ne prevodi se
	-Vladimir Kuzmanovic</t>
        </r>
      </text>
    </comment>
    <comment ref="K5" authorId="0">
      <text>
        <r>
          <rPr>
            <sz val="10"/>
            <color rgb="FF000000"/>
            <rFont val="Arial"/>
            <family val="0"/>
            <charset val="1"/>
          </rPr>
          <t xml:space="preserve">nedostaje uminus
	-Vladimir Kuzmanovic</t>
        </r>
      </text>
    </comment>
    <comment ref="K6" authorId="0">
      <text>
        <r>
          <rPr>
            <sz val="10"/>
            <color rgb="FF000000"/>
            <rFont val="Arial"/>
            <family val="0"/>
            <charset val="1"/>
          </rPr>
          <t xml:space="preserve">struktura gramatike nije dobra, izrazi su traljavo reseni, dupliranje pravila itd.
	-Vladimir Kuzmanovic</t>
        </r>
      </text>
    </comment>
    <comment ref="K7" authorId="0">
      <text>
        <r>
          <rPr>
            <sz val="10"/>
            <color rgb="FF000000"/>
            <rFont val="Arial"/>
            <family val="0"/>
            <charset val="1"/>
          </rPr>
          <t xml:space="preserve">nedostaju identifikatori i konstante
	-Vladimir Kuzmanovic</t>
        </r>
      </text>
    </comment>
    <comment ref="T8" authorId="0">
      <text>
        <r>
          <rPr>
            <sz val="10"/>
            <color rgb="FF000000"/>
            <rFont val="Arial"/>
            <family val="0"/>
            <charset val="1"/>
          </rPr>
          <t xml:space="preserve">duplirana definicija argumenta
	-Vladimir Kuzmanovic</t>
        </r>
      </text>
    </comment>
    <comment ref="X8" authorId="0">
      <text>
        <r>
          <rPr>
            <sz val="10"/>
            <color rgb="FF000000"/>
            <rFont val="Arial"/>
            <family val="0"/>
            <charset val="1"/>
          </rPr>
          <t xml:space="preserve">logicki izraz ne moze biti deo aritmetickog
	-Vladimir Kuzmanovic</t>
        </r>
      </text>
    </comment>
    <comment ref="X11" authorId="0">
      <text>
        <r>
          <rPr>
            <sz val="10"/>
            <color rgb="FF000000"/>
            <rFont val="Arial"/>
            <family val="0"/>
            <charset val="1"/>
          </rPr>
          <t xml:space="preserve">logicki izraz ne moze biti deo aritmetickog
	-Vladimir Kuzmanovic</t>
        </r>
      </text>
    </comment>
    <comment ref="AS15" authorId="0">
      <text>
        <r>
          <rPr>
            <sz val="10"/>
            <color rgb="FF000000"/>
            <rFont val="Arial"/>
            <family val="0"/>
            <charset val="1"/>
          </rPr>
          <t xml:space="preserve">nepotpuno
	-Vladimir Kuzmanovic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6" authorId="0">
      <text>
        <r>
          <rPr>
            <sz val="10"/>
            <color rgb="FF000000"/>
            <rFont val="Arial"/>
            <family val="0"/>
            <charset val="1"/>
          </rPr>
          <t xml:space="preserve">Грешка приликом препознавања реалних бројева
	-Stefan Milenković</t>
        </r>
      </text>
    </comment>
    <comment ref="D7" authorId="0">
      <text>
        <r>
          <rPr>
            <sz val="10"/>
            <color rgb="FF000000"/>
            <rFont val="Arial"/>
            <family val="0"/>
            <charset val="1"/>
          </rPr>
          <t xml:space="preserve">Има доста синтаксичких грешака. Препознавање реалних бројева није добро
	-Stefan Milenković</t>
        </r>
      </text>
    </comment>
    <comment ref="D8" authorId="0">
      <text>
        <r>
          <rPr>
            <sz val="10"/>
            <color rgb="FF000000"/>
            <rFont val="Arial"/>
            <family val="0"/>
            <charset val="1"/>
          </rPr>
          <t xml:space="preserve">Препознавање реалних бројева није добро
	-Stefan Milenković</t>
        </r>
      </text>
    </comment>
    <comment ref="E6" authorId="0">
      <text>
        <r>
          <rPr>
            <sz val="10"/>
            <color rgb="FF000000"/>
            <rFont val="Arial"/>
            <family val="0"/>
            <charset val="1"/>
          </rPr>
          <t xml:space="preserve">Наредбе нису развојене новим редовима и није покривен случај исписивања def(&lt;.,.&gt;, &lt;.,.&gt;)
	-Stefan Milenković</t>
        </r>
      </text>
    </comment>
    <comment ref="E7" authorId="0">
      <text>
        <r>
          <rPr>
            <sz val="10"/>
            <color rgb="FF000000"/>
            <rFont val="Arial"/>
            <family val="0"/>
            <charset val="1"/>
          </rPr>
          <t xml:space="preserve">У union се чува ниска, а не показивач на ниску. Није могуће исписивати променљиве. Токен за доделу треба да буде у целини
	-Stefan Milenković</t>
        </r>
      </text>
    </comment>
    <comment ref="E15" authorId="0">
      <text>
        <r>
          <rPr>
            <sz val="10"/>
            <color rgb="FF000000"/>
            <rFont val="Arial"/>
            <family val="0"/>
            <charset val="1"/>
          </rPr>
          <t xml:space="preserve">sintaksne greske u bisonu
	-Vladimir Kuzmanovic</t>
        </r>
      </text>
    </comment>
    <comment ref="E16" authorId="0">
      <text>
        <r>
          <rPr>
            <sz val="10"/>
            <color rgb="FF000000"/>
            <rFont val="Arial"/>
            <family val="0"/>
            <charset val="1"/>
          </rPr>
          <t xml:space="preserve">nepotrebno hardkodiranje svih mogucnosti
	-Vladimir Kuzmanovic</t>
        </r>
      </text>
    </comment>
    <comment ref="F7" authorId="0">
      <text>
        <r>
          <rPr>
            <sz val="10"/>
            <color rgb="FF000000"/>
            <rFont val="Arial"/>
            <family val="0"/>
            <charset val="1"/>
          </rPr>
          <t xml:space="preserve">Доста синтаксичких и семантичких грешака у C++ делу. Bison фајл нема main функцију
	-Stefan Milenković</t>
        </r>
      </text>
    </comment>
    <comment ref="F9" authorId="0">
      <text>
        <r>
          <rPr>
            <sz val="10"/>
            <color rgb="FF000000"/>
            <rFont val="Arial"/>
            <family val="0"/>
            <charset val="1"/>
          </rPr>
          <t xml:space="preserve">Празне акције
	-Stefan Milenković</t>
        </r>
      </text>
    </comment>
    <comment ref="F10" authorId="0">
      <text>
        <r>
          <rPr>
            <sz val="10"/>
            <color rgb="FF000000"/>
            <rFont val="Arial"/>
            <family val="0"/>
            <charset val="1"/>
          </rPr>
          <t xml:space="preserve">nepotpuno
	-Vladimir Kuzmanovic</t>
        </r>
      </text>
    </comment>
    <comment ref="F18" authorId="0">
      <text>
        <r>
          <rPr>
            <sz val="10"/>
            <color rgb="FF000000"/>
            <rFont val="Arial"/>
            <family val="0"/>
            <charset val="1"/>
          </rPr>
          <t xml:space="preserve">ne prevodi se
	-Vladimir Kuzmanovic</t>
        </r>
      </text>
    </comment>
    <comment ref="F24" authorId="0">
      <text>
        <r>
          <rPr>
            <sz val="10"/>
            <color rgb="FF000000"/>
            <rFont val="Arial"/>
            <family val="0"/>
            <charset val="1"/>
          </rPr>
          <t xml:space="preserve">Није искоришћена адекватно стуктура која је направљена
	-Stefan Milenković</t>
        </r>
      </text>
    </comment>
    <comment ref="G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G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G24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H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H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H24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I6" authorId="0">
      <text>
        <r>
          <rPr>
            <sz val="10"/>
            <color rgb="FF000000"/>
            <rFont val="Arial"/>
            <family val="0"/>
            <charset val="1"/>
          </rPr>
          <t xml:space="preserve">Није покривен случај def(izraz)
	-Stefan Milenković</t>
        </r>
      </text>
    </comment>
    <comment ref="I7" authorId="0">
      <text>
        <r>
          <rPr>
            <sz val="10"/>
            <color rgb="FF000000"/>
            <rFont val="Arial"/>
            <family val="0"/>
            <charset val="1"/>
          </rPr>
          <t xml:space="preserve">Није покривен случај def(izraz) и izraz не може да буде ID_T. Недостаје правило за заграде
	-Stefan Milenković</t>
        </r>
      </text>
    </comment>
    <comment ref="I9" authorId="0">
      <text>
        <r>
          <rPr>
            <sz val="10"/>
            <color rgb="FF000000"/>
            <rFont val="Arial"/>
            <family val="0"/>
            <charset val="1"/>
          </rPr>
          <t xml:space="preserve">Изрази могу да стоје самостално
	-Stefan Milenković</t>
        </r>
      </text>
    </comment>
    <comment ref="I24" authorId="0">
      <text>
        <r>
          <rPr>
            <sz val="10"/>
            <color rgb="FF000000"/>
            <rFont val="Arial"/>
            <family val="0"/>
            <charset val="1"/>
          </rPr>
          <t xml:space="preserve">Омогућено је да израз стоји самостално као наредба
	-Stefan Milenković</t>
        </r>
      </text>
    </comment>
    <comment ref="J13" authorId="0">
      <text>
        <r>
          <rPr>
            <sz val="10"/>
            <color rgb="FF000000"/>
            <rFont val="Arial"/>
            <family val="0"/>
            <charset val="1"/>
          </rPr>
          <t xml:space="preserve">nedostaje -
	-Vladimir Kuzmanovic</t>
        </r>
      </text>
    </comment>
    <comment ref="J20" authorId="0">
      <text>
        <r>
          <rPr>
            <sz val="10"/>
            <color rgb="FF000000"/>
            <rFont val="Arial"/>
            <family val="0"/>
            <charset val="1"/>
          </rPr>
          <t xml:space="preserve">nonassoc prioriteti
	-Vladimir Kuzmanovic</t>
        </r>
      </text>
    </comment>
    <comment ref="K6" authorId="0">
      <text>
        <r>
          <rPr>
            <sz val="10"/>
            <color rgb="FF000000"/>
            <rFont val="Arial"/>
            <family val="0"/>
            <charset val="1"/>
          </rPr>
          <t xml:space="preserve">Segmentation fault јер се у имплемнтацији не иницијализује вектор у који се чува резултат
	-Stefan Milenković</t>
        </r>
      </text>
    </comment>
    <comment ref="K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K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K16" authorId="0">
      <text>
        <r>
          <rPr>
            <sz val="10"/>
            <color rgb="FF000000"/>
            <rFont val="Arial"/>
            <family val="0"/>
            <charset val="1"/>
          </rPr>
          <t xml:space="preserve">seg fault
	-Vladimir Kuzmanovic</t>
        </r>
      </text>
    </comment>
    <comment ref="K24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L6" authorId="0">
      <text>
        <r>
          <rPr>
            <sz val="10"/>
            <color rgb="FF000000"/>
            <rFont val="Arial"/>
            <family val="0"/>
            <charset val="1"/>
          </rPr>
          <t xml:space="preserve">Segmentation fault јер се у имплемнтацији не иницијализује вектор у који се чува резултат
	-Stefan Milenković</t>
        </r>
      </text>
    </comment>
    <comment ref="L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L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L24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M6" authorId="0">
      <text>
        <r>
          <rPr>
            <sz val="10"/>
            <color rgb="FF000000"/>
            <rFont val="Arial"/>
            <family val="0"/>
            <charset val="1"/>
          </rPr>
          <t xml:space="preserve">Segmentation fault јер се у имплемнтацији не иницијализује вектор у који се чува резултат
	-Stefan Milenković</t>
        </r>
      </text>
    </comment>
    <comment ref="M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M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M24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N6" authorId="0">
      <text>
        <r>
          <rPr>
            <sz val="10"/>
            <color rgb="FF000000"/>
            <rFont val="Arial"/>
            <family val="0"/>
            <charset val="1"/>
          </rPr>
          <t xml:space="preserve">Није покривено def(izraz)
	-Stefan Milenković</t>
        </r>
      </text>
    </comment>
    <comment ref="N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N8" authorId="0">
      <text>
        <r>
          <rPr>
            <sz val="10"/>
            <color rgb="FF000000"/>
            <rFont val="Arial"/>
            <family val="0"/>
            <charset val="1"/>
          </rPr>
          <t xml:space="preserve">Није покривен случај def(izraz)
	-Stefan Milenković</t>
        </r>
      </text>
    </comment>
    <comment ref="N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N24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O6" authorId="0">
      <text>
        <r>
          <rPr>
            <sz val="10"/>
            <color rgb="FF000000"/>
            <rFont val="Arial"/>
            <family val="0"/>
            <charset val="1"/>
          </rPr>
          <t xml:space="preserve">Овај део није урађен
	-Stefan Milenković</t>
        </r>
      </text>
    </comment>
    <comment ref="O7" authorId="0">
      <text>
        <r>
          <rPr>
            <sz val="10"/>
            <color rgb="FF000000"/>
            <rFont val="Arial"/>
            <family val="0"/>
            <charset val="1"/>
          </rPr>
          <t xml:space="preserve">Једно правило за множење скаларом није добро
	-Stefan Milenković</t>
        </r>
      </text>
    </comment>
    <comment ref="O10" authorId="0">
      <text>
        <r>
          <rPr>
            <sz val="10"/>
            <color rgb="FF000000"/>
            <rFont val="Arial"/>
            <family val="0"/>
            <charset val="1"/>
          </rPr>
          <t xml:space="preserve">mnozenje nije dobro reseno, operacije nepotrebno hardkodirane u print naredbi
	-Vladimir Kuzmanovic</t>
        </r>
      </text>
    </comment>
    <comment ref="O12" authorId="0">
      <text>
        <r>
          <rPr>
            <sz val="10"/>
            <color rgb="FF000000"/>
            <rFont val="Arial"/>
            <family val="0"/>
            <charset val="1"/>
          </rPr>
          <t xml:space="preserve">rr konflikt. nesretno reseno mnozenje skalarom
	-Vladimir Kuzmanovic</t>
        </r>
      </text>
    </comment>
    <comment ref="O13" authorId="0">
      <text>
        <r>
          <rPr>
            <sz val="10"/>
            <color rgb="FF000000"/>
            <rFont val="Arial"/>
            <family val="0"/>
            <charset val="1"/>
          </rPr>
          <t xml:space="preserve">mnozenje skalarom nedostaje, zamisljeno kao mnozenje vektora.
	-Vladimir Kuzmanovic</t>
        </r>
      </text>
    </comment>
    <comment ref="O18" authorId="0">
      <text>
        <r>
          <rPr>
            <sz val="10"/>
            <color rgb="FF000000"/>
            <rFont val="Arial"/>
            <family val="0"/>
            <charset val="1"/>
          </rPr>
          <t xml:space="preserve">omoguceno mnozenje vektora vektorom
	-Vladimir Kuzmanovic</t>
        </r>
      </text>
    </comment>
    <comment ref="O24" authorId="0">
      <text>
        <r>
          <rPr>
            <sz val="10"/>
            <color rgb="FF000000"/>
            <rFont val="Arial"/>
            <family val="0"/>
            <charset val="1"/>
          </rPr>
          <t xml:space="preserve">Није подржано множење скаларом, већ је уместо тога написано множење вектора
	-Stefan Milenković</t>
        </r>
      </text>
    </comment>
    <comment ref="P9" authorId="0">
      <text>
        <r>
          <rPr>
            <sz val="10"/>
            <color rgb="FF000000"/>
            <rFont val="Arial"/>
            <family val="0"/>
            <charset val="1"/>
          </rPr>
          <t xml:space="preserve">Настају shift/reduce конфликти због компликоване граматике
	-Stefan Milenković</t>
        </r>
      </text>
    </comment>
    <comment ref="P19" authorId="0">
      <text>
        <r>
          <rPr>
            <sz val="10"/>
            <color rgb="FF000000"/>
            <rFont val="Arial"/>
            <family val="0"/>
            <charset val="1"/>
          </rPr>
          <t xml:space="preserve">* na pogresnom mestu
	-Vladimir Kuzmanovic</t>
        </r>
      </text>
    </comment>
    <comment ref="P20" authorId="0">
      <text>
        <r>
          <rPr>
            <sz val="10"/>
            <color rgb="FF000000"/>
            <rFont val="Arial"/>
            <family val="0"/>
            <charset val="1"/>
          </rPr>
          <t xml:space="preserve">nonassoc prioriteti
	-Vladimir Kuzmanovic</t>
        </r>
      </text>
    </comment>
    <comment ref="Q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Q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Q24" authorId="0">
      <text>
        <r>
          <rPr>
            <sz val="10"/>
            <color rgb="FF000000"/>
            <rFont val="Arial"/>
            <family val="0"/>
            <charset val="1"/>
          </rPr>
          <t xml:space="preserve">Није подржано
	-Stefan Milenković</t>
        </r>
      </text>
    </comment>
    <comment ref="R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R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R24" authorId="0">
      <text>
        <r>
          <rPr>
            <sz val="10"/>
            <color rgb="FF000000"/>
            <rFont val="Arial"/>
            <family val="0"/>
            <charset val="1"/>
          </rPr>
          <t xml:space="preserve">Није подржано
	-Stefan Milenković</t>
        </r>
      </text>
    </comment>
    <comment ref="S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S8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S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S24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T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T8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T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T24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U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U8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U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U24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V6" authorId="0">
      <text>
        <r>
          <rPr>
            <sz val="10"/>
            <color rgb="FF000000"/>
            <rFont val="Arial"/>
            <family val="0"/>
            <charset val="1"/>
          </rPr>
          <t xml:space="preserve">Овај део није урађен
	-Stefan Milenković</t>
        </r>
      </text>
    </comment>
    <comment ref="V10" authorId="0">
      <text>
        <r>
          <rPr>
            <sz val="10"/>
            <color rgb="FF000000"/>
            <rFont val="Arial"/>
            <family val="0"/>
            <charset val="1"/>
          </rPr>
          <t xml:space="preserve">nepotpuno
	-Vladimir Kuzmanovic</t>
        </r>
      </text>
    </comment>
    <comment ref="V12" authorId="0">
      <text>
        <r>
          <rPr>
            <sz val="10"/>
            <color rgb="FF000000"/>
            <rFont val="Arial"/>
            <family val="0"/>
            <charset val="1"/>
          </rPr>
          <t xml:space="preserve">nedostaje ugao
	-Vladimir Kuzmanovic</t>
        </r>
      </text>
    </comment>
    <comment ref="V13" authorId="0">
      <text>
        <r>
          <rPr>
            <sz val="10"/>
            <color rgb="FF000000"/>
            <rFont val="Arial"/>
            <family val="0"/>
            <charset val="1"/>
          </rPr>
          <t xml:space="preserve">kombinovanje skalarnih vrednosti i vektora na neodgovarajuci nacin.
	-Vladimir Kuzmanovic</t>
        </r>
      </text>
    </comment>
    <comment ref="V14" authorId="0">
      <text>
        <r>
          <rPr>
            <sz val="10"/>
            <color rgb="FF000000"/>
            <rFont val="Arial"/>
            <family val="0"/>
            <charset val="1"/>
          </rPr>
          <t xml:space="preserve">kombinovanje skalara i vektora
	-Vladimir Kuzmanovic</t>
        </r>
      </text>
    </comment>
    <comment ref="V16" authorId="0">
      <text>
        <r>
          <rPr>
            <sz val="10"/>
            <color rgb="FF000000"/>
            <rFont val="Arial"/>
            <family val="0"/>
            <charset val="1"/>
          </rPr>
          <t xml:space="preserve">kombinovanje skalara i vektora
	-Vladimir Kuzmanovic</t>
        </r>
      </text>
    </comment>
    <comment ref="V18" authorId="0">
      <text>
        <r>
          <rPr>
            <sz val="10"/>
            <color rgb="FF000000"/>
            <rFont val="Arial"/>
            <family val="0"/>
            <charset val="1"/>
          </rPr>
          <t xml:space="preserve">kombinovanje skalara i vektora
	-Vladimir Kuzmanovic</t>
        </r>
      </text>
    </comment>
    <comment ref="V20" authorId="0">
      <text>
        <r>
          <rPr>
            <sz val="10"/>
            <color rgb="FF000000"/>
            <rFont val="Arial"/>
            <family val="0"/>
            <charset val="1"/>
          </rPr>
          <t xml:space="preserve">kombinovanje sklara i vektora
	-Vladimir Kuzmanovic</t>
        </r>
      </text>
    </comment>
    <comment ref="V22" authorId="0">
      <text>
        <r>
          <rPr>
            <sz val="10"/>
            <color rgb="FF000000"/>
            <rFont val="Arial"/>
            <family val="0"/>
            <charset val="1"/>
          </rPr>
          <t xml:space="preserve">kombinovanje skalara i vektora
	-Vladimir Kuzmanovic</t>
        </r>
      </text>
    </comment>
    <comment ref="V24" authorId="0">
      <text>
        <r>
          <rPr>
            <sz val="10"/>
            <color rgb="FF000000"/>
            <rFont val="Arial"/>
            <family val="0"/>
            <charset val="1"/>
          </rPr>
          <t xml:space="preserve">Није подржано def(izraz)
	-Stefan Milenković</t>
        </r>
      </text>
    </comment>
    <comment ref="W9" authorId="0">
      <text>
        <r>
          <rPr>
            <sz val="10"/>
            <color rgb="FF000000"/>
            <rFont val="Arial"/>
            <family val="0"/>
            <charset val="1"/>
          </rPr>
          <t xml:space="preserve">Настају shift/reduce конфликти због компликоване граматике
	-Stefan Milenković</t>
        </r>
      </text>
    </comment>
    <comment ref="X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X8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X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X24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Y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Y8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Y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Y24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Z7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Z8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Z9" authorId="0">
      <text>
        <r>
          <rPr>
            <sz val="10"/>
            <color rgb="FF000000"/>
            <rFont val="Arial"/>
            <family val="0"/>
            <charset val="1"/>
          </rPr>
          <t xml:space="preserve">Празна акција у правилу
	-Stefan Milenković</t>
        </r>
      </text>
    </comment>
    <comment ref="Z24" authorId="0">
      <text>
        <r>
          <rPr>
            <sz val="10"/>
            <color rgb="FF000000"/>
            <rFont val="Arial"/>
            <family val="0"/>
            <charset val="1"/>
          </rPr>
          <t xml:space="preserve">Постоји имплементација функције, али недостаје одговарајућа акција
	-Stefan Milenković</t>
        </r>
      </text>
    </comment>
    <comment ref="AA6" authorId="0">
      <text>
        <r>
          <rPr>
            <sz val="10"/>
            <color rgb="FF000000"/>
            <rFont val="Arial"/>
            <family val="0"/>
            <charset val="1"/>
          </rPr>
          <t xml:space="preserve">Нема директоријума за синтаксно стабло
	-Stefan Milenković</t>
        </r>
      </text>
    </comment>
    <comment ref="AA7" authorId="0">
      <text>
        <r>
          <rPr>
            <sz val="10"/>
            <color rgb="FF000000"/>
            <rFont val="Arial"/>
            <family val="0"/>
            <charset val="1"/>
          </rPr>
          <t xml:space="preserve">Нема директоријума за синтаксно стабло
	-Stefan Milenković</t>
        </r>
      </text>
    </comment>
    <comment ref="AA8" authorId="0">
      <text>
        <r>
          <rPr>
            <sz val="10"/>
            <color rgb="FF000000"/>
            <rFont val="Arial"/>
            <family val="0"/>
            <charset val="1"/>
          </rPr>
          <t xml:space="preserve">Нема директоријума за синтаксно стабло
	-Stefan Milenković</t>
        </r>
      </text>
    </comment>
    <comment ref="AA9" authorId="0">
      <text>
        <r>
          <rPr>
            <sz val="10"/>
            <color rgb="FF000000"/>
            <rFont val="Arial"/>
            <family val="0"/>
            <charset val="1"/>
          </rPr>
          <t xml:space="preserve">Нема директоријума за синтаксно стабло
	-Stefan Milenković</t>
        </r>
      </text>
    </comment>
    <comment ref="AA24" authorId="0">
      <text>
        <r>
          <rPr>
            <sz val="10"/>
            <color rgb="FF000000"/>
            <rFont val="Arial"/>
            <family val="0"/>
            <charset val="1"/>
          </rPr>
          <t xml:space="preserve">Нема директоријума за синтаксно стабло
	-Stefan Milenković</t>
        </r>
      </text>
    </comment>
    <comment ref="AV7" authorId="0">
      <text>
        <r>
          <rPr>
            <sz val="10"/>
            <color rgb="FF000000"/>
            <rFont val="Arial"/>
            <family val="0"/>
            <charset val="1"/>
          </rPr>
          <t xml:space="preserve">Недостаје линковање на крају (тј. превођење без опције -c)
	-Stefan Milenković</t>
        </r>
      </text>
    </comment>
    <comment ref="AX12" authorId="0">
      <text>
        <r>
          <rPr>
            <sz val="10"/>
            <color rgb="FF000000"/>
            <rFont val="Arial"/>
            <family val="0"/>
            <charset val="1"/>
          </rPr>
          <t xml:space="preserve">nedostaje oslobadjanje prilikom dodele u parseru
	-Vladimir Kuzmanovic</t>
        </r>
      </text>
    </comment>
    <comment ref="AX16" authorId="0">
      <text>
        <r>
          <rPr>
            <sz val="10"/>
            <color rgb="FF000000"/>
            <rFont val="Arial"/>
            <family val="0"/>
            <charset val="1"/>
          </rPr>
          <t xml:space="preserve">curi u dodeli
	-Vladimir Kuzmanovic</t>
        </r>
      </text>
    </comment>
    <comment ref="AX24" authorId="0">
      <text>
        <r>
          <rPr>
            <sz val="10"/>
            <color rgb="FF000000"/>
            <rFont val="Arial"/>
            <family val="0"/>
            <charset val="1"/>
          </rPr>
          <t xml:space="preserve">На пар места се алоцира на хип std::pair без пратећег ослобађања
	-Stefan Milenković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7" authorId="0">
      <text>
        <r>
          <rPr>
            <sz val="10"/>
            <color rgb="FF000000"/>
            <rFont val="Arial"/>
            <family val="0"/>
            <charset val="1"/>
          </rPr>
          <t xml:space="preserve">недостају одговарајуће акције за број и идентификатор
	-Stefan Milenković</t>
        </r>
      </text>
    </comment>
    <comment ref="D9" authorId="0">
      <text>
        <r>
          <rPr>
            <sz val="10"/>
            <color rgb="FF000000"/>
            <rFont val="Arial"/>
            <family val="0"/>
            <charset val="1"/>
          </rPr>
          <t xml:space="preserve">нема одговарајућих акција за број и идентификатор
	-Stefan Milenković</t>
        </r>
      </text>
    </comment>
    <comment ref="E7" authorId="0">
      <text>
        <r>
          <rPr>
            <sz val="10"/>
            <color rgb="FF000000"/>
            <rFont val="Arial"/>
            <family val="0"/>
            <charset val="1"/>
          </rPr>
          <t xml:space="preserve">недостаје правило да изаз може бити променљива (izraz -&gt; ID)
	-Stefan Milenković</t>
        </r>
      </text>
    </comment>
    <comment ref="E11" authorId="0">
      <text>
        <r>
          <rPr>
            <sz val="10"/>
            <color rgb="FF000000"/>
            <rFont val="Arial"/>
            <family val="0"/>
            <charset val="1"/>
          </rPr>
          <t xml:space="preserve">токен 'BROJ' треба да буде типа 'binarni_broj'
	-Stefan Milenković</t>
        </r>
      </text>
    </comment>
    <comment ref="F7" authorId="0">
      <text>
        <r>
          <rPr>
            <sz val="10"/>
            <color rgb="FF000000"/>
            <rFont val="Arial"/>
            <family val="0"/>
            <charset val="1"/>
          </rPr>
          <t xml:space="preserve">не исписује број бинарно
	-Stefan Milenković</t>
        </r>
      </text>
    </comment>
    <comment ref="I9" authorId="0">
      <text>
        <r>
          <rPr>
            <sz val="10"/>
            <color rgb="FF000000"/>
            <rFont val="Arial"/>
            <family val="0"/>
            <charset val="1"/>
          </rPr>
          <t xml:space="preserve">закоментарисана је акција
	-Stefan Milenković</t>
        </r>
      </text>
    </comment>
    <comment ref="R6" authorId="0">
      <text>
        <r>
          <rPr>
            <sz val="10"/>
            <color rgb="FF000000"/>
            <rFont val="Arial"/>
            <family val="0"/>
            <charset val="1"/>
          </rPr>
          <t xml:space="preserve">shift/reduce конфликти са тернарним оператором
	-Stefan Milenković</t>
        </r>
      </text>
    </comment>
    <comment ref="U6" authorId="0">
      <text>
        <r>
          <rPr>
            <sz val="10"/>
            <color rgb="FF000000"/>
            <rFont val="Arial"/>
            <family val="0"/>
            <charset val="1"/>
          </rPr>
          <t xml:space="preserve">синтаксне грешке
	-Stefan Milenković</t>
        </r>
      </text>
    </comment>
    <comment ref="W11" authorId="0">
      <text>
        <r>
          <rPr>
            <sz val="10"/>
            <color rgb="FF000000"/>
            <rFont val="Arial"/>
            <family val="0"/>
            <charset val="1"/>
          </rPr>
          <t xml:space="preserve">недостаје дефиниција у cpp фајлу
	-Stefan Milenković</t>
        </r>
      </text>
    </comment>
    <comment ref="X11" authorId="0">
      <text>
        <r>
          <rPr>
            <sz val="10"/>
            <color rgb="FF000000"/>
            <rFont val="Arial"/>
            <family val="0"/>
            <charset val="1"/>
          </rPr>
          <t xml:space="preserve">недостаје дефиниција у cpp фајлу
	-Stefan Milenković</t>
        </r>
      </text>
    </comment>
    <comment ref="AA11" authorId="0">
      <text>
        <r>
          <rPr>
            <sz val="10"/>
            <color rgb="FF000000"/>
            <rFont val="Arial"/>
            <family val="0"/>
            <charset val="1"/>
          </rPr>
          <t xml:space="preserve">недостаје дефиниција у cpp фајлу
	-Stefan Milenković</t>
        </r>
      </text>
    </comment>
    <comment ref="AK10" authorId="0">
      <text>
        <r>
          <rPr>
            <sz val="10"/>
            <color rgb="FF000000"/>
            <rFont val="Arial"/>
            <family val="0"/>
            <charset val="1"/>
          </rPr>
          <t xml:space="preserve">нема обраде грешке у лексеру
	-Stefan Milenković</t>
        </r>
      </text>
    </comment>
    <comment ref="AL8" authorId="0">
      <text>
        <r>
          <rPr>
            <sz val="10"/>
            <color rgb="FF000000"/>
            <rFont val="Arial"/>
            <family val="0"/>
            <charset val="1"/>
          </rPr>
          <t xml:space="preserve">неисправно ослобађање меморије
	-Stefan Milenković</t>
        </r>
      </text>
    </comment>
  </commentList>
</comments>
</file>

<file path=xl/sharedStrings.xml><?xml version="1.0" encoding="utf-8"?>
<sst xmlns="http://schemas.openxmlformats.org/spreadsheetml/2006/main" count="1634" uniqueCount="551">
  <si>
    <t xml:space="preserve">Januar 1</t>
  </si>
  <si>
    <t xml:space="preserve">Januar 2</t>
  </si>
  <si>
    <t xml:space="preserve">Septembar 1 – 23/24</t>
  </si>
  <si>
    <t xml:space="preserve">Teorijski</t>
  </si>
  <si>
    <t xml:space="preserve">Prakticni</t>
  </si>
  <si>
    <t xml:space="preserve">Br</t>
  </si>
  <si>
    <t xml:space="preserve">Indeks</t>
  </si>
  <si>
    <t xml:space="preserve">Ime i prezime</t>
  </si>
  <si>
    <t xml:space="preserve">Grupa</t>
  </si>
  <si>
    <t xml:space="preserve">Prisustvo</t>
  </si>
  <si>
    <t xml:space="preserve">362/2022</t>
  </si>
  <si>
    <t xml:space="preserve">25/2018</t>
  </si>
  <si>
    <t xml:space="preserve">278/2021</t>
  </si>
  <si>
    <t xml:space="preserve">17/2020</t>
  </si>
  <si>
    <t xml:space="preserve">178/2021</t>
  </si>
  <si>
    <t xml:space="preserve">17/2022</t>
  </si>
  <si>
    <t xml:space="preserve">129/2022</t>
  </si>
  <si>
    <t xml:space="preserve">266/2021</t>
  </si>
  <si>
    <t xml:space="preserve">26/2022</t>
  </si>
  <si>
    <t xml:space="preserve">133/2020</t>
  </si>
  <si>
    <t xml:space="preserve">305/2018</t>
  </si>
  <si>
    <t xml:space="preserve">141/2022</t>
  </si>
  <si>
    <t xml:space="preserve">401/2021</t>
  </si>
  <si>
    <t xml:space="preserve">158/2022</t>
  </si>
  <si>
    <t xml:space="preserve">345/2021</t>
  </si>
  <si>
    <t xml:space="preserve">130/2022</t>
  </si>
  <si>
    <t xml:space="preserve">62/2018</t>
  </si>
  <si>
    <t xml:space="preserve">30/2022</t>
  </si>
  <si>
    <t xml:space="preserve">109/2022</t>
  </si>
  <si>
    <t xml:space="preserve">69/2022</t>
  </si>
  <si>
    <t xml:space="preserve">122/2022</t>
  </si>
  <si>
    <t xml:space="preserve">137/2021</t>
  </si>
  <si>
    <t xml:space="preserve">86/2015</t>
  </si>
  <si>
    <t xml:space="preserve">402/2021</t>
  </si>
  <si>
    <t xml:space="preserve">138/2021</t>
  </si>
  <si>
    <t xml:space="preserve">21/2022</t>
  </si>
  <si>
    <t xml:space="preserve">97/2022</t>
  </si>
  <si>
    <t xml:space="preserve">190/2022</t>
  </si>
  <si>
    <t xml:space="preserve">153/2021</t>
  </si>
  <si>
    <t xml:space="preserve">201/2020</t>
  </si>
  <si>
    <t xml:space="preserve">41/2022</t>
  </si>
  <si>
    <t xml:space="preserve">214/2021</t>
  </si>
  <si>
    <t xml:space="preserve">213/2022</t>
  </si>
  <si>
    <t xml:space="preserve">142/2022</t>
  </si>
  <si>
    <t xml:space="preserve">117/2022</t>
  </si>
  <si>
    <t xml:space="preserve">193/2022</t>
  </si>
  <si>
    <t xml:space="preserve">402/2019</t>
  </si>
  <si>
    <t xml:space="preserve">109/2020</t>
  </si>
  <si>
    <t xml:space="preserve">54/2022</t>
  </si>
  <si>
    <t xml:space="preserve">9/2022</t>
  </si>
  <si>
    <t xml:space="preserve">46/2020</t>
  </si>
  <si>
    <t xml:space="preserve">302/2023</t>
  </si>
  <si>
    <t xml:space="preserve">258/2021</t>
  </si>
  <si>
    <t xml:space="preserve">46/2022</t>
  </si>
  <si>
    <t xml:space="preserve">49/2022</t>
  </si>
  <si>
    <t xml:space="preserve">177/2020</t>
  </si>
  <si>
    <t xml:space="preserve">62/2022</t>
  </si>
  <si>
    <t xml:space="preserve">62/2019</t>
  </si>
  <si>
    <t xml:space="preserve">58/2020</t>
  </si>
  <si>
    <t xml:space="preserve">110/2021</t>
  </si>
  <si>
    <t xml:space="preserve">41/2020</t>
  </si>
  <si>
    <t xml:space="preserve">5/2022</t>
  </si>
  <si>
    <t xml:space="preserve">105/2022</t>
  </si>
  <si>
    <t xml:space="preserve">50/2022</t>
  </si>
  <si>
    <t xml:space="preserve">62/2021</t>
  </si>
  <si>
    <t xml:space="preserve">237/2022</t>
  </si>
  <si>
    <t xml:space="preserve">90/2022</t>
  </si>
  <si>
    <t xml:space="preserve">166/2022</t>
  </si>
  <si>
    <t xml:space="preserve">42/2022</t>
  </si>
  <si>
    <t xml:space="preserve">133/2022</t>
  </si>
  <si>
    <t xml:space="preserve">289/2021</t>
  </si>
  <si>
    <t xml:space="preserve">86/2022</t>
  </si>
  <si>
    <t xml:space="preserve">13/2022</t>
  </si>
  <si>
    <t xml:space="preserve">198/2020</t>
  </si>
  <si>
    <t xml:space="preserve">157/2022</t>
  </si>
  <si>
    <t xml:space="preserve">178/2018</t>
  </si>
  <si>
    <t xml:space="preserve">113/2022</t>
  </si>
  <si>
    <t xml:space="preserve">251/2024</t>
  </si>
  <si>
    <t xml:space="preserve">232/2022</t>
  </si>
  <si>
    <t xml:space="preserve">251/2019</t>
  </si>
  <si>
    <t xml:space="preserve">159/2024</t>
  </si>
  <si>
    <t xml:space="preserve">28/2022</t>
  </si>
  <si>
    <t xml:space="preserve">203/2021</t>
  </si>
  <si>
    <t xml:space="preserve">136/2022</t>
  </si>
  <si>
    <t xml:space="preserve">36/2021</t>
  </si>
  <si>
    <t xml:space="preserve">51/2022</t>
  </si>
  <si>
    <t xml:space="preserve">103/2022</t>
  </si>
  <si>
    <t xml:space="preserve">131/2022</t>
  </si>
  <si>
    <t xml:space="preserve">244/2022</t>
  </si>
  <si>
    <t xml:space="preserve">271/2021</t>
  </si>
  <si>
    <t xml:space="preserve">40/2022</t>
  </si>
  <si>
    <t xml:space="preserve">279/2019</t>
  </si>
  <si>
    <t xml:space="preserve">44/2017</t>
  </si>
  <si>
    <t xml:space="preserve">303/2023</t>
  </si>
  <si>
    <t xml:space="preserve">163/2017</t>
  </si>
  <si>
    <t xml:space="preserve">59/2022</t>
  </si>
  <si>
    <t xml:space="preserve">144/2022</t>
  </si>
  <si>
    <t xml:space="preserve">227/2021</t>
  </si>
  <si>
    <t xml:space="preserve">308/2023</t>
  </si>
  <si>
    <t xml:space="preserve">135/2022</t>
  </si>
  <si>
    <t xml:space="preserve">47/2022</t>
  </si>
  <si>
    <t xml:space="preserve">200/2021</t>
  </si>
  <si>
    <t xml:space="preserve">35/2022</t>
  </si>
  <si>
    <t xml:space="preserve">292/2021</t>
  </si>
  <si>
    <t xml:space="preserve">76/2022</t>
  </si>
  <si>
    <t xml:space="preserve">59/2020</t>
  </si>
  <si>
    <t xml:space="preserve">104/2022</t>
  </si>
  <si>
    <t xml:space="preserve">363/2022</t>
  </si>
  <si>
    <t xml:space="preserve">115/2022</t>
  </si>
  <si>
    <t xml:space="preserve">96/2022</t>
  </si>
  <si>
    <t xml:space="preserve">95/2022</t>
  </si>
  <si>
    <t xml:space="preserve">244/2017</t>
  </si>
  <si>
    <t xml:space="preserve">268/2021</t>
  </si>
  <si>
    <t xml:space="preserve">215/2022</t>
  </si>
  <si>
    <t xml:space="preserve">83/2022</t>
  </si>
  <si>
    <t xml:space="preserve">287/2022</t>
  </si>
  <si>
    <t xml:space="preserve">123/2022</t>
  </si>
  <si>
    <t xml:space="preserve">100/2022</t>
  </si>
  <si>
    <t xml:space="preserve">168/2019</t>
  </si>
  <si>
    <t xml:space="preserve">56/2022</t>
  </si>
  <si>
    <t xml:space="preserve">135/2021</t>
  </si>
  <si>
    <t xml:space="preserve">171/2021</t>
  </si>
  <si>
    <t xml:space="preserve">32/2022</t>
  </si>
  <si>
    <t xml:space="preserve">43/2022</t>
  </si>
  <si>
    <t xml:space="preserve">184/2022</t>
  </si>
  <si>
    <t xml:space="preserve">164/2022</t>
  </si>
  <si>
    <t xml:space="preserve">80/2018</t>
  </si>
  <si>
    <t xml:space="preserve">68/2022</t>
  </si>
  <si>
    <t xml:space="preserve">175/2021</t>
  </si>
  <si>
    <t xml:space="preserve">307/2023</t>
  </si>
  <si>
    <t xml:space="preserve">168/2022</t>
  </si>
  <si>
    <t xml:space="preserve">155/2017</t>
  </si>
  <si>
    <t xml:space="preserve">80/2022</t>
  </si>
  <si>
    <t xml:space="preserve">60/2018</t>
  </si>
  <si>
    <t xml:space="preserve">44/2022</t>
  </si>
  <si>
    <t xml:space="preserve">311/2021</t>
  </si>
  <si>
    <t xml:space="preserve">372/2020</t>
  </si>
  <si>
    <t xml:space="preserve">87/2022</t>
  </si>
  <si>
    <t xml:space="preserve">147/2022</t>
  </si>
  <si>
    <t xml:space="preserve">231/2021</t>
  </si>
  <si>
    <t xml:space="preserve">107/2022</t>
  </si>
  <si>
    <t xml:space="preserve">243/2022</t>
  </si>
  <si>
    <t xml:space="preserve">103/2020</t>
  </si>
  <si>
    <t xml:space="preserve">280/2020</t>
  </si>
  <si>
    <t xml:space="preserve">159/2022</t>
  </si>
  <si>
    <t xml:space="preserve">120/2021</t>
  </si>
  <si>
    <t xml:space="preserve">27/2022</t>
  </si>
  <si>
    <t xml:space="preserve">156/2020</t>
  </si>
  <si>
    <t xml:space="preserve">484/2017</t>
  </si>
  <si>
    <t xml:space="preserve">39/2020</t>
  </si>
  <si>
    <t xml:space="preserve">120/2017</t>
  </si>
  <si>
    <t xml:space="preserve">19/2022</t>
  </si>
  <si>
    <t xml:space="preserve">139/2022</t>
  </si>
  <si>
    <t xml:space="preserve">7/2022</t>
  </si>
  <si>
    <t xml:space="preserve">148/2019</t>
  </si>
  <si>
    <t xml:space="preserve">255/2021</t>
  </si>
  <si>
    <t xml:space="preserve">91/2022</t>
  </si>
  <si>
    <t xml:space="preserve">Nastavna nedelja</t>
  </si>
  <si>
    <t xml:space="preserve">Ukupno (13)</t>
  </si>
  <si>
    <t xml:space="preserve">Poeni</t>
  </si>
  <si>
    <t xml:space="preserve">183/2019</t>
  </si>
  <si>
    <t xml:space="preserve">f</t>
  </si>
  <si>
    <t xml:space="preserve">SM</t>
  </si>
  <si>
    <t xml:space="preserve">jag1</t>
  </si>
  <si>
    <t xml:space="preserve">jag2</t>
  </si>
  <si>
    <t xml:space="preserve">bim</t>
  </si>
  <si>
    <t xml:space="preserve">Interaktivni parser (38p)</t>
  </si>
  <si>
    <t xml:space="preserve">Sintaksno stablo (13p)</t>
  </si>
  <si>
    <t xml:space="preserve">Ukupno (55p)</t>
  </si>
  <si>
    <t xml:space="preserve">1 (10p)</t>
  </si>
  <si>
    <t xml:space="preserve">2 (8p)</t>
  </si>
  <si>
    <t xml:space="preserve">3 (10p)</t>
  </si>
  <si>
    <t xml:space="preserve">4 (10p)</t>
  </si>
  <si>
    <t xml:space="preserve">5 (13p)</t>
  </si>
  <si>
    <t xml:space="preserve">Ostalo (4p)</t>
  </si>
  <si>
    <t xml:space="preserve">Grupa Vezbi</t>
  </si>
  <si>
    <t xml:space="preserve">lekser (2p)</t>
  </si>
  <si>
    <t xml:space="preserve">gramatika (6p)</t>
  </si>
  <si>
    <t xml:space="preserve">prioriteti (2p)</t>
  </si>
  <si>
    <t xml:space="preserve">gramatika (2p)</t>
  </si>
  <si>
    <t xml:space="preserve">def (2p)</t>
  </si>
  <si>
    <t xml:space="preserve">redef (1p)</t>
  </si>
  <si>
    <t xml:space="preserve">struktura (3p)</t>
  </si>
  <si>
    <t xml:space="preserve">gramatika (1p)</t>
  </si>
  <si>
    <t xml:space="preserve">conj (1.5p)</t>
  </si>
  <si>
    <t xml:space="preserve">disj (1.5p)</t>
  </si>
  <si>
    <t xml:space="preserve">impl (1.5p)</t>
  </si>
  <si>
    <t xml:space="preserve">eqv (1.5p)</t>
  </si>
  <si>
    <t xml:space="preserve"> neg (1.5p)</t>
  </si>
  <si>
    <t xml:space="preserve">izraz (1.5p)</t>
  </si>
  <si>
    <t xml:space="preserve">undef tip (1p)</t>
  </si>
  <si>
    <t xml:space="preserve">def (1.5p)</t>
  </si>
  <si>
    <t xml:space="preserve">Konstante (1p)</t>
  </si>
  <si>
    <t xml:space="preserve">Identifikator (1p)</t>
  </si>
  <si>
    <t xml:space="preserve">neg (1p)</t>
  </si>
  <si>
    <t xml:space="preserve">conj (1p)</t>
  </si>
  <si>
    <t xml:space="preserve">disj (1p)</t>
  </si>
  <si>
    <t xml:space="preserve"> impl (1p)</t>
  </si>
  <si>
    <t xml:space="preserve">eqv (1p)</t>
  </si>
  <si>
    <t xml:space="preserve">dodela (1p)</t>
  </si>
  <si>
    <t xml:space="preserve">izrazi (1p)</t>
  </si>
  <si>
    <t xml:space="preserve">nizanje naredbi (1p)</t>
  </si>
  <si>
    <t xml:space="preserve">akcije (3p)</t>
  </si>
  <si>
    <t xml:space="preserve">Makefile (1p)</t>
  </si>
  <si>
    <t xml:space="preserve">Greske (1p)</t>
  </si>
  <si>
    <t xml:space="preserve">Curenje mem (2p)</t>
  </si>
  <si>
    <t xml:space="preserve">VK</t>
  </si>
  <si>
    <t xml:space="preserve">PT</t>
  </si>
  <si>
    <t xml:space="preserve">JM</t>
  </si>
  <si>
    <t xml:space="preserve">jag</t>
  </si>
  <si>
    <t xml:space="preserve">Interaktivni parser (35p)</t>
  </si>
  <si>
    <t xml:space="preserve">Sintaksno stablo (16p)</t>
  </si>
  <si>
    <t xml:space="preserve">Opste (4p)</t>
  </si>
  <si>
    <t xml:space="preserve">1 (14p)</t>
  </si>
  <si>
    <t xml:space="preserve">2 (12p)</t>
  </si>
  <si>
    <t xml:space="preserve">3 (5p)</t>
  </si>
  <si>
    <t xml:space="preserve">4 (4p)</t>
  </si>
  <si>
    <t xml:space="preserve">Lexer (2p)</t>
  </si>
  <si>
    <t xml:space="preserve">Gramatika (6p)</t>
  </si>
  <si>
    <t xml:space="preserve">Struktura (2p)</t>
  </si>
  <si>
    <t xml:space="preserve">def (1p)</t>
  </si>
  <si>
    <t xml:space="preserve">delete (1p)</t>
  </si>
  <si>
    <t xml:space="preserve">print (1p)</t>
  </si>
  <si>
    <t xml:space="preserve">Gramatika (4p)</t>
  </si>
  <si>
    <t xml:space="preserve">Prioriteti (2p)</t>
  </si>
  <si>
    <t xml:space="preserve"> + (1p)</t>
  </si>
  <si>
    <t xml:space="preserve">- (1p)</t>
  </si>
  <si>
    <t xml:space="preserve">* (1p)</t>
  </si>
  <si>
    <t xml:space="preserve">/ (1p)</t>
  </si>
  <si>
    <t xml:space="preserve"> ~ (1p)</t>
  </si>
  <si>
    <t xml:space="preserve">uminus (0.5p)</t>
  </si>
  <si>
    <t xml:space="preserve">() (0.5p)</t>
  </si>
  <si>
    <t xml:space="preserve">Gramatika (2p)</t>
  </si>
  <si>
    <t xml:space="preserve">Prioriteti (1p)</t>
  </si>
  <si>
    <t xml:space="preserve"> moduo (1)</t>
  </si>
  <si>
    <t xml:space="preserve">arg (1p)</t>
  </si>
  <si>
    <t xml:space="preserve"> == (1p)</t>
  </si>
  <si>
    <t xml:space="preserve"> != (1p)</t>
  </si>
  <si>
    <t xml:space="preserve">Konstante(1p)</t>
  </si>
  <si>
    <t xml:space="preserve">Def (1p)</t>
  </si>
  <si>
    <t xml:space="preserve">Delete (1p)</t>
  </si>
  <si>
    <t xml:space="preserve">Print (1p)</t>
  </si>
  <si>
    <t xml:space="preserve">+ (1p) </t>
  </si>
  <si>
    <t xml:space="preserve"> * (1p)</t>
  </si>
  <si>
    <t xml:space="preserve">moduo (1p)</t>
  </si>
  <si>
    <t xml:space="preserve">uminus (1p)</t>
  </si>
  <si>
    <t xml:space="preserve">~ (1p)</t>
  </si>
  <si>
    <t xml:space="preserve"> '() (1p)</t>
  </si>
  <si>
    <t xml:space="preserve">  != (1p)</t>
  </si>
  <si>
    <t xml:space="preserve">  == (1p)</t>
  </si>
  <si>
    <t xml:space="preserve">Nizanje naredbi (1p)</t>
  </si>
  <si>
    <t xml:space="preserve">Obrada gresaka (1p)</t>
  </si>
  <si>
    <t xml:space="preserve">Curenje memorije(2p)</t>
  </si>
  <si>
    <t xml:space="preserve">1 (15p)</t>
  </si>
  <si>
    <t xml:space="preserve">3 (8.5p)</t>
  </si>
  <si>
    <t xml:space="preserve">4 (6.5p)</t>
  </si>
  <si>
    <t xml:space="preserve">Lekser (2p)</t>
  </si>
  <si>
    <t xml:space="preserve">print (2p)</t>
  </si>
  <si>
    <t xml:space="preserve">+ (0.5p)</t>
  </si>
  <si>
    <t xml:space="preserve">- (0.5p)</t>
  </si>
  <si>
    <t xml:space="preserve">redef (0.5p)</t>
  </si>
  <si>
    <t xml:space="preserve">L* (0.5p)</t>
  </si>
  <si>
    <t xml:space="preserve">D* (0.5p)</t>
  </si>
  <si>
    <t xml:space="preserve">refX (0.5p)</t>
  </si>
  <si>
    <t xml:space="preserve">refY (0.5p)</t>
  </si>
  <si>
    <t xml:space="preserve">sim (0.5p)</t>
  </si>
  <si>
    <t xml:space="preserve">Gramatika (3p)</t>
  </si>
  <si>
    <t xml:space="preserve">| | (0.5p)</t>
  </si>
  <si>
    <t xml:space="preserve">angle (0.5p)</t>
  </si>
  <si>
    <t xml:space="preserve">rot (0.5p)</t>
  </si>
  <si>
    <t xml:space="preserve">print (0.5p)</t>
  </si>
  <si>
    <t xml:space="preserve">id (1p)</t>
  </si>
  <si>
    <t xml:space="preserve">rconst (0.5p)</t>
  </si>
  <si>
    <t xml:space="preserve">string (0.5p)</t>
  </si>
  <si>
    <t xml:space="preserve">naredbe (0.5p)</t>
  </si>
  <si>
    <t xml:space="preserve">interpretacija (1p)</t>
  </si>
  <si>
    <t xml:space="preserve">stampanje (1p)</t>
  </si>
  <si>
    <t xml:space="preserve">Curenje memorije (2p)</t>
  </si>
  <si>
    <t xml:space="preserve">Интерактивни парсер (36п)</t>
  </si>
  <si>
    <t xml:space="preserve">Синтаксно стабло (15п)</t>
  </si>
  <si>
    <t xml:space="preserve">Опште (4п)</t>
  </si>
  <si>
    <t xml:space="preserve">1 (8п)</t>
  </si>
  <si>
    <t xml:space="preserve">2 (11п)</t>
  </si>
  <si>
    <t xml:space="preserve">3 (7п)</t>
  </si>
  <si>
    <t xml:space="preserve">4 (10п)</t>
  </si>
  <si>
    <t xml:space="preserve">лексер (2п)</t>
  </si>
  <si>
    <t xml:space="preserve">граматика (5п)</t>
  </si>
  <si>
    <t xml:space="preserve">print (1п)</t>
  </si>
  <si>
    <t xml:space="preserve">граматика (5)</t>
  </si>
  <si>
    <t xml:space="preserve">приоритети (1п)</t>
  </si>
  <si>
    <t xml:space="preserve">~ (1п)</t>
  </si>
  <si>
    <t xml:space="preserve">&amp; (1п)</t>
  </si>
  <si>
    <t xml:space="preserve">| (1п)</t>
  </si>
  <si>
    <t xml:space="preserve">&lt;&lt; (1п)</t>
  </si>
  <si>
    <t xml:space="preserve">&gt;&gt; (1п)</t>
  </si>
  <si>
    <t xml:space="preserve">граматика (3п)</t>
  </si>
  <si>
    <t xml:space="preserve">јединица (2п)</t>
  </si>
  <si>
    <t xml:space="preserve">нуле (2п)</t>
  </si>
  <si>
    <t xml:space="preserve">тернарни (2п)</t>
  </si>
  <si>
    <t xml:space="preserve">индекс (2п)</t>
  </si>
  <si>
    <t xml:space="preserve">низ наредби (1п)</t>
  </si>
  <si>
    <t xml:space="preserve">додела (1п)</t>
  </si>
  <si>
    <t xml:space="preserve">променљива (1п)</t>
  </si>
  <si>
    <t xml:space="preserve">конст (1п)</t>
  </si>
  <si>
    <t xml:space="preserve">јединице (1п)</t>
  </si>
  <si>
    <t xml:space="preserve">нуле (1п)</t>
  </si>
  <si>
    <t xml:space="preserve">индекс (1п)</t>
  </si>
  <si>
    <t xml:space="preserve">тернарни (1п)</t>
  </si>
  <si>
    <t xml:space="preserve">акције (1п)</t>
  </si>
  <si>
    <t xml:space="preserve">обрада грешака (1п)</t>
  </si>
  <si>
    <t xml:space="preserve">цурење меморије (2п)</t>
  </si>
  <si>
    <t xml:space="preserve">Sintaksna analiza navise (38p)</t>
  </si>
  <si>
    <t xml:space="preserve">Sintaksno stablo (17p)</t>
  </si>
  <si>
    <t xml:space="preserve">1 (17p)</t>
  </si>
  <si>
    <t xml:space="preserve">2 (13p)</t>
  </si>
  <si>
    <t xml:space="preserve">3 (8p)</t>
  </si>
  <si>
    <t xml:space="preserve">opste (3p)</t>
  </si>
  <si>
    <t xml:space="preserve">izraz (7p)</t>
  </si>
  <si>
    <t xml:space="preserve">naredbe(5p)</t>
  </si>
  <si>
    <t xml:space="preserve">Niz naredbi (2p)</t>
  </si>
  <si>
    <t xml:space="preserve">struktura (4p)</t>
  </si>
  <si>
    <t xml:space="preserve">def (3p)</t>
  </si>
  <si>
    <t xml:space="preserve">stampaj (2p)</t>
  </si>
  <si>
    <t xml:space="preserve">gramatika (4p)</t>
  </si>
  <si>
    <t xml:space="preserve">prioriteti (3p)</t>
  </si>
  <si>
    <t xml:space="preserve">+ (1p)</t>
  </si>
  <si>
    <t xml:space="preserve">plus(1p)</t>
  </si>
  <si>
    <t xml:space="preserve">puta(1p)</t>
  </si>
  <si>
    <t xml:space="preserve">== (1p)</t>
  </si>
  <si>
    <t xml:space="preserve">podskup (1p)</t>
  </si>
  <si>
    <t xml:space="preserve">nadskup (1p)</t>
  </si>
  <si>
    <t xml:space="preserve">curenje memorije (2p)</t>
  </si>
  <si>
    <t xml:space="preserve">makefile(1p)</t>
  </si>
  <si>
    <t xml:space="preserve">Konstanta (1p)</t>
  </si>
  <si>
    <t xml:space="preserve">plus (1p)</t>
  </si>
  <si>
    <t xml:space="preserve">puta (1p)</t>
  </si>
  <si>
    <t xml:space="preserve">Dodela (1p)</t>
  </si>
  <si>
    <t xml:space="preserve">Podskup (1p)</t>
  </si>
  <si>
    <t xml:space="preserve">Nadskup (1p)</t>
  </si>
  <si>
    <t xml:space="preserve">Stampaj (1p)</t>
  </si>
  <si>
    <t xml:space="preserve">Ako je (1p)</t>
  </si>
  <si>
    <t xml:space="preserve">65/2021</t>
  </si>
  <si>
    <t xml:space="preserve">107/2021</t>
  </si>
  <si>
    <t xml:space="preserve">133/2019</t>
  </si>
  <si>
    <t xml:space="preserve">75/2021</t>
  </si>
  <si>
    <t xml:space="preserve">299/2021</t>
  </si>
  <si>
    <t xml:space="preserve">176/2019</t>
  </si>
  <si>
    <t xml:space="preserve">150/2020</t>
  </si>
  <si>
    <t xml:space="preserve">1 (12p)</t>
  </si>
  <si>
    <t xml:space="preserve">2 (10p)</t>
  </si>
  <si>
    <t xml:space="preserve">3 (7p)</t>
  </si>
  <si>
    <t xml:space="preserve">4 (6p)</t>
  </si>
  <si>
    <t xml:space="preserve">Opste (3p)</t>
  </si>
  <si>
    <t xml:space="preserve">Naredbe (5p)</t>
  </si>
  <si>
    <t xml:space="preserve">Operacije (9p)</t>
  </si>
  <si>
    <t xml:space="preserve">Ostalo (2p)</t>
  </si>
  <si>
    <t xml:space="preserve">lexer (2p)</t>
  </si>
  <si>
    <t xml:space="preserve">univ (0.5p)</t>
  </si>
  <si>
    <t xml:space="preserve">dodela (2p)</t>
  </si>
  <si>
    <t xml:space="preserve">unija (0.5p)</t>
  </si>
  <si>
    <t xml:space="preserve">presek (0.5p)</t>
  </si>
  <si>
    <t xml:space="preserve">razlika (0.5p)</t>
  </si>
  <si>
    <t xml:space="preserve">cpl (0.5p)</t>
  </si>
  <si>
    <t xml:space="preserve">in (1p)</t>
  </si>
  <si>
    <t xml:space="preserve">sub (1p)</t>
  </si>
  <si>
    <t xml:space="preserve">size (1p)</t>
  </si>
  <si>
    <t xml:space="preserve">!= (1p)</t>
  </si>
  <si>
    <t xml:space="preserve">Broj (0.5p)</t>
  </si>
  <si>
    <t xml:space="preserve">String (0.5p)</t>
  </si>
  <si>
    <t xml:space="preserve">univ (1p)</t>
  </si>
  <si>
    <t xml:space="preserve">unija (1p)</t>
  </si>
  <si>
    <t xml:space="preserve">presek (1p)</t>
  </si>
  <si>
    <t xml:space="preserve">razlika (1p)</t>
  </si>
  <si>
    <t xml:space="preserve">cpl (1p)</t>
  </si>
  <si>
    <t xml:space="preserve"> '!= (1p)</t>
  </si>
  <si>
    <t xml:space="preserve">349/2021</t>
  </si>
  <si>
    <t xml:space="preserve">305/2023</t>
  </si>
  <si>
    <t xml:space="preserve">277/2020</t>
  </si>
  <si>
    <t xml:space="preserve">121/2018</t>
  </si>
  <si>
    <t xml:space="preserve">254/2018</t>
  </si>
  <si>
    <t xml:space="preserve">26/2021</t>
  </si>
  <si>
    <t xml:space="preserve">131/2021</t>
  </si>
  <si>
    <t xml:space="preserve">227/2017</t>
  </si>
  <si>
    <t xml:space="preserve">95/2019</t>
  </si>
  <si>
    <t xml:space="preserve">195/2021</t>
  </si>
  <si>
    <t xml:space="preserve">147/2021</t>
  </si>
  <si>
    <t xml:space="preserve">60/2021</t>
  </si>
  <si>
    <t xml:space="preserve">Бр.</t>
  </si>
  <si>
    <t xml:space="preserve">Индекс</t>
  </si>
  <si>
    <t xml:space="preserve">Презиме и име</t>
  </si>
  <si>
    <t xml:space="preserve">Студијски програм</t>
  </si>
  <si>
    <t xml:space="preserve">Предавања</t>
  </si>
  <si>
    <t xml:space="preserve">Вежбе</t>
  </si>
  <si>
    <t xml:space="preserve">Бр. уписа курса</t>
  </si>
  <si>
    <t xml:space="preserve">Kolliopoulos, Dimitrios</t>
  </si>
  <si>
    <t xml:space="preserve">24.И1</t>
  </si>
  <si>
    <t xml:space="preserve">Информатика</t>
  </si>
  <si>
    <t xml:space="preserve">3и2</t>
  </si>
  <si>
    <t xml:space="preserve">3и2а</t>
  </si>
  <si>
    <t xml:space="preserve">Анђелић, Предраг</t>
  </si>
  <si>
    <t xml:space="preserve">15.И1</t>
  </si>
  <si>
    <t xml:space="preserve">3и2б</t>
  </si>
  <si>
    <t xml:space="preserve">Антанасковић, Филип</t>
  </si>
  <si>
    <t xml:space="preserve">3и1</t>
  </si>
  <si>
    <t xml:space="preserve">3и1б</t>
  </si>
  <si>
    <t xml:space="preserve">Арамбашић, Тодор</t>
  </si>
  <si>
    <t xml:space="preserve">3и1а</t>
  </si>
  <si>
    <t xml:space="preserve">Бекчић, Драган</t>
  </si>
  <si>
    <t xml:space="preserve">Бељић, Лазар</t>
  </si>
  <si>
    <t xml:space="preserve">Бикић, Андрија</t>
  </si>
  <si>
    <t xml:space="preserve">Божовић, Матија</t>
  </si>
  <si>
    <t xml:space="preserve">Бркљач, Јована</t>
  </si>
  <si>
    <t xml:space="preserve">Будимир, Никола</t>
  </si>
  <si>
    <t xml:space="preserve">Величковић, Јелена</t>
  </si>
  <si>
    <t xml:space="preserve">Вељовић, Марко</t>
  </si>
  <si>
    <t xml:space="preserve">Видаковић, Ана</t>
  </si>
  <si>
    <t xml:space="preserve">Виторовић, Далибор</t>
  </si>
  <si>
    <t xml:space="preserve">Владисављевић, Никола</t>
  </si>
  <si>
    <t xml:space="preserve">Влаховић, Иван</t>
  </si>
  <si>
    <t xml:space="preserve">Врачарић, Марина</t>
  </si>
  <si>
    <t xml:space="preserve">Вугделија, Марија</t>
  </si>
  <si>
    <t xml:space="preserve">Вујовић, Добривоје</t>
  </si>
  <si>
    <t xml:space="preserve">Вукадиновић, Алекса</t>
  </si>
  <si>
    <t xml:space="preserve">Гајић, Реља</t>
  </si>
  <si>
    <t xml:space="preserve">Гојаковић, Сара</t>
  </si>
  <si>
    <t xml:space="preserve">Гудурић, Урош</t>
  </si>
  <si>
    <t xml:space="preserve">Дабовић, Матеја</t>
  </si>
  <si>
    <t xml:space="preserve">Давидовић, Лука</t>
  </si>
  <si>
    <t xml:space="preserve">Дељанин, Петар</t>
  </si>
  <si>
    <t xml:space="preserve">Добросављевић, Исидора</t>
  </si>
  <si>
    <t xml:space="preserve">Достанић, Урош</t>
  </si>
  <si>
    <t xml:space="preserve">Драгутиновић, Срђан</t>
  </si>
  <si>
    <t xml:space="preserve">Драмићанин, Филип</t>
  </si>
  <si>
    <t xml:space="preserve">Дурлевић, Стефан</t>
  </si>
  <si>
    <t xml:space="preserve">Ђорђевић, Матија</t>
  </si>
  <si>
    <t xml:space="preserve">Ђукић, Александар</t>
  </si>
  <si>
    <t xml:space="preserve">Ђурић, Јелена</t>
  </si>
  <si>
    <t xml:space="preserve">Ђурић, Наталија</t>
  </si>
  <si>
    <t xml:space="preserve">Ђурковић, Филип</t>
  </si>
  <si>
    <t xml:space="preserve">Загорац, Бојана</t>
  </si>
  <si>
    <t xml:space="preserve">Здјелар, Катарина</t>
  </si>
  <si>
    <t xml:space="preserve">Зекавичић, Жељко</t>
  </si>
  <si>
    <t xml:space="preserve">Зубљић, Милица</t>
  </si>
  <si>
    <t xml:space="preserve">Ивановић, Нада</t>
  </si>
  <si>
    <t xml:space="preserve">Илић, Никола</t>
  </si>
  <si>
    <t xml:space="preserve">Јаневска, Софија</t>
  </si>
  <si>
    <t xml:space="preserve">Јанић, Матеја</t>
  </si>
  <si>
    <t xml:space="preserve">Јевремовић, Исидора</t>
  </si>
  <si>
    <t xml:space="preserve">Јовановић, Лазар</t>
  </si>
  <si>
    <t xml:space="preserve">Јовановић, Никола</t>
  </si>
  <si>
    <t xml:space="preserve">Јовановић, Урош</t>
  </si>
  <si>
    <t xml:space="preserve">Јоковић, Анђела</t>
  </si>
  <si>
    <t xml:space="preserve">Јосиповић, Вељко</t>
  </si>
  <si>
    <t xml:space="preserve">Каракаш, Линда Анђела</t>
  </si>
  <si>
    <t xml:space="preserve">Клемпић, Дамир</t>
  </si>
  <si>
    <t xml:space="preserve">Кнежевић, Војин</t>
  </si>
  <si>
    <t xml:space="preserve">Ковачић, Анђела</t>
  </si>
  <si>
    <t xml:space="preserve">Костић, Филип</t>
  </si>
  <si>
    <t xml:space="preserve">Кочинац, Маша</t>
  </si>
  <si>
    <t xml:space="preserve">Коџопељић, Надица</t>
  </si>
  <si>
    <t xml:space="preserve">Крстић, Тамара</t>
  </si>
  <si>
    <t xml:space="preserve">Кујунџић, Вид</t>
  </si>
  <si>
    <t xml:space="preserve">Кулиш, Марко</t>
  </si>
  <si>
    <t xml:space="preserve">Лазић, Јована</t>
  </si>
  <si>
    <t xml:space="preserve">Лазић, Маша</t>
  </si>
  <si>
    <t xml:space="preserve">Лукић, Душан</t>
  </si>
  <si>
    <t xml:space="preserve">Максимовић, Теодора</t>
  </si>
  <si>
    <t xml:space="preserve">Манчић, Филип</t>
  </si>
  <si>
    <t xml:space="preserve">Маринковић, Јулијана</t>
  </si>
  <si>
    <t xml:space="preserve">Маринковић, Огњен</t>
  </si>
  <si>
    <t xml:space="preserve">Марковић, Бранка</t>
  </si>
  <si>
    <t xml:space="preserve">Марковић, Михаило</t>
  </si>
  <si>
    <t xml:space="preserve">Марковић, Огњен</t>
  </si>
  <si>
    <t xml:space="preserve">Марчетић, Катарина</t>
  </si>
  <si>
    <t xml:space="preserve">Мијаиловић, Лука</t>
  </si>
  <si>
    <t xml:space="preserve">Мијаиловић, Сава</t>
  </si>
  <si>
    <t xml:space="preserve">Мијајловић, Јован</t>
  </si>
  <si>
    <t xml:space="preserve">Миленковић, Дуња</t>
  </si>
  <si>
    <t xml:space="preserve">Миленковић, Кристина</t>
  </si>
  <si>
    <t xml:space="preserve">Миленковић, Николина</t>
  </si>
  <si>
    <t xml:space="preserve">Милетић, Невена</t>
  </si>
  <si>
    <t xml:space="preserve">Минић, Јелена</t>
  </si>
  <si>
    <t xml:space="preserve">Митровић, Александар</t>
  </si>
  <si>
    <t xml:space="preserve">Мићевић, Митар</t>
  </si>
  <si>
    <t xml:space="preserve">Михајлов, Андреј</t>
  </si>
  <si>
    <t xml:space="preserve">Михајловић, Љиљана</t>
  </si>
  <si>
    <t xml:space="preserve">Мицић, Богдан</t>
  </si>
  <si>
    <t xml:space="preserve">Недељковић, Филип</t>
  </si>
  <si>
    <t xml:space="preserve">Нешковић, Марина</t>
  </si>
  <si>
    <t xml:space="preserve">Нешковић, Огњен</t>
  </si>
  <si>
    <t xml:space="preserve">Никодијевић, Милутин</t>
  </si>
  <si>
    <t xml:space="preserve">Николић, Ивана</t>
  </si>
  <si>
    <t xml:space="preserve">Николић, Лазар</t>
  </si>
  <si>
    <t xml:space="preserve">Николић, Петар</t>
  </si>
  <si>
    <t xml:space="preserve">Остојић, Ђорђе</t>
  </si>
  <si>
    <t xml:space="preserve">Остојић, Нина</t>
  </si>
  <si>
    <t xml:space="preserve">Павлићевић, Наталија</t>
  </si>
  <si>
    <t xml:space="preserve">Пауновић, Василије</t>
  </si>
  <si>
    <t xml:space="preserve">Пејчић, Богдан</t>
  </si>
  <si>
    <t xml:space="preserve">Перишић, Марко</t>
  </si>
  <si>
    <t xml:space="preserve">Петровић, Ања</t>
  </si>
  <si>
    <t xml:space="preserve">Петровић, Филип</t>
  </si>
  <si>
    <t xml:space="preserve">Печеничић, Јелена</t>
  </si>
  <si>
    <t xml:space="preserve">Пешић, Ненад</t>
  </si>
  <si>
    <t xml:space="preserve">Поповић, Давид</t>
  </si>
  <si>
    <t xml:space="preserve">Протић, Мина</t>
  </si>
  <si>
    <t xml:space="preserve">Пушељић, Алекса</t>
  </si>
  <si>
    <t xml:space="preserve">Радивојевић, Вукашин</t>
  </si>
  <si>
    <t xml:space="preserve">Радивојевић, Јана</t>
  </si>
  <si>
    <t xml:space="preserve">Радовановић, Милош</t>
  </si>
  <si>
    <t xml:space="preserve">Радовић, Катарина</t>
  </si>
  <si>
    <t xml:space="preserve">Радојичић, Никола</t>
  </si>
  <si>
    <t xml:space="preserve">Радојковић, Ана</t>
  </si>
  <si>
    <t xml:space="preserve">Радуловић, Матија</t>
  </si>
  <si>
    <t xml:space="preserve">Радуловић, Михаило</t>
  </si>
  <si>
    <t xml:space="preserve">Рајчић, Лазар</t>
  </si>
  <si>
    <t xml:space="preserve">Ранковић, Јован</t>
  </si>
  <si>
    <t xml:space="preserve">Сајић, Ђорђе</t>
  </si>
  <si>
    <t xml:space="preserve">Секешан, Павле</t>
  </si>
  <si>
    <t xml:space="preserve">Симић, Млађан</t>
  </si>
  <si>
    <t xml:space="preserve">Спасић, Анђела</t>
  </si>
  <si>
    <t xml:space="preserve">Спасојевић, Димитрије</t>
  </si>
  <si>
    <t xml:space="preserve">Сретеновић, Миона</t>
  </si>
  <si>
    <t xml:space="preserve">Стаматовић, Нина</t>
  </si>
  <si>
    <t xml:space="preserve">Станковић, Андреја</t>
  </si>
  <si>
    <t xml:space="preserve">Станковић, Барбара</t>
  </si>
  <si>
    <t xml:space="preserve">Станојевић, Никола</t>
  </si>
  <si>
    <t xml:space="preserve">Стевановић, Ана</t>
  </si>
  <si>
    <t xml:space="preserve">Степановић, Страхиња</t>
  </si>
  <si>
    <t xml:space="preserve">Стефановић, Александар</t>
  </si>
  <si>
    <t xml:space="preserve">Стефановић, Предраг</t>
  </si>
  <si>
    <t xml:space="preserve">Стојановић, Игор</t>
  </si>
  <si>
    <t xml:space="preserve">Стублинчевић, Александра</t>
  </si>
  <si>
    <t xml:space="preserve">Сувић, Игор</t>
  </si>
  <si>
    <t xml:space="preserve">-</t>
  </si>
  <si>
    <t xml:space="preserve">Тасовац, Јована</t>
  </si>
  <si>
    <t xml:space="preserve">Томић, Лазар</t>
  </si>
  <si>
    <t xml:space="preserve">Топић, Андреј</t>
  </si>
  <si>
    <t xml:space="preserve">Трифуновић, Никола</t>
  </si>
  <si>
    <t xml:space="preserve">Тртовић, Зарија</t>
  </si>
  <si>
    <t xml:space="preserve">Ћенај, Алија</t>
  </si>
  <si>
    <t xml:space="preserve">Ћурувија, Давид</t>
  </si>
  <si>
    <t xml:space="preserve">Филиповић, Алекса</t>
  </si>
  <si>
    <t xml:space="preserve">Филиповић, Мартина</t>
  </si>
  <si>
    <t xml:space="preserve">Цвијетиновић, Марко</t>
  </si>
  <si>
    <t xml:space="preserve">Црномарковић, Ана</t>
  </si>
  <si>
    <t xml:space="preserve">Чабаркапа, Димитрије</t>
  </si>
  <si>
    <t xml:space="preserve">Чубриловић, Андреј</t>
  </si>
  <si>
    <t xml:space="preserve">Шапоњић, Ана</t>
  </si>
  <si>
    <t xml:space="preserve">Шевић, Виктор</t>
  </si>
  <si>
    <t xml:space="preserve">Шимшић, Даница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</si>
</sst>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\ d"/>
    <numFmt numFmtId="166" formatCode="mmmd"/>
    <numFmt numFmtId="167" formatCode="@"/>
    <numFmt numFmtId="168" formatCode="General"/>
  </numFmts>
  <fonts count="10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0"/>
      <charset val="1"/>
    </font>
    <font>
      <sz val="11"/>
      <color rgb="FF000000"/>
      <name val="Calibri"/>
      <family val="0"/>
      <charset val="1"/>
    </font>
    <font>
      <sz val="8"/>
      <color rgb="FF000000"/>
      <name val="Arial"/>
      <family val="0"/>
      <charset val="1"/>
    </font>
    <font>
      <sz val="8"/>
      <color rgb="FF000000"/>
      <name val="&quot;Arial&quot;"/>
      <family val="0"/>
      <charset val="1"/>
    </font>
    <font>
      <sz val="9"/>
      <color rgb="FF000000"/>
      <name val="Arial"/>
      <family val="0"/>
      <charset val="1"/>
    </font>
    <font>
      <sz val="11"/>
      <color rgb="FF000000"/>
      <name val="&quot;Arial&quot;"/>
      <family val="0"/>
      <charset val="1"/>
    </font>
  </fonts>
  <fills count="13">
    <fill>
      <patternFill patternType="none"/>
    </fill>
    <fill>
      <patternFill patternType="gray125"/>
    </fill>
    <fill>
      <patternFill patternType="solid">
        <fgColor rgb="FFFCE5CD"/>
        <bgColor rgb="FFEFEFEF"/>
      </patternFill>
    </fill>
    <fill>
      <patternFill patternType="solid">
        <fgColor rgb="FFC9DAF8"/>
        <bgColor rgb="FFCFE2F3"/>
      </patternFill>
    </fill>
    <fill>
      <patternFill patternType="solid">
        <fgColor rgb="FFD0E0E3"/>
        <bgColor rgb="FFCFE2F3"/>
      </patternFill>
    </fill>
    <fill>
      <patternFill patternType="solid">
        <fgColor rgb="FFF4CCCC"/>
        <bgColor rgb="FFEAD1DC"/>
      </patternFill>
    </fill>
    <fill>
      <patternFill patternType="solid">
        <fgColor rgb="FFD9EAD3"/>
        <bgColor rgb="FFD0E0E3"/>
      </patternFill>
    </fill>
    <fill>
      <patternFill patternType="solid">
        <fgColor rgb="FFCFE2F3"/>
        <bgColor rgb="FFD0E0E3"/>
      </patternFill>
    </fill>
    <fill>
      <patternFill patternType="solid">
        <fgColor rgb="FFD9D2E9"/>
        <bgColor rgb="FFEAD1DC"/>
      </patternFill>
    </fill>
    <fill>
      <patternFill patternType="solid">
        <fgColor rgb="FFEAD1DC"/>
        <bgColor rgb="FFF4CCCC"/>
      </patternFill>
    </fill>
    <fill>
      <patternFill patternType="solid">
        <fgColor rgb="FFEFEFEF"/>
        <bgColor rgb="FFFCE5CD"/>
      </patternFill>
    </fill>
    <fill>
      <patternFill patternType="solid">
        <fgColor rgb="FFFFFFFF"/>
        <bgColor rgb="FFEFEFEF"/>
      </patternFill>
    </fill>
    <fill>
      <patternFill patternType="solid">
        <fgColor rgb="FFB6D7A8"/>
        <bgColor rgb="FFB7E1CD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ck">
        <color rgb="FF999999"/>
      </right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11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1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11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11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>
          <bgColor rgb="FFB7E1CD"/>
        </patternFill>
      </fill>
    </dxf>
    <dxf>
      <fill>
        <patternFill>
          <bgColor rgb="FFF4CCCC"/>
        </patternFill>
      </fill>
    </dxf>
    <dxf>
      <fill>
        <patternFill>
          <bgColor rgb="FFEA9999"/>
        </patternFill>
      </fill>
    </dxf>
    <dxf>
      <fill>
        <patternFill>
          <bgColor rgb="FFD9EAD3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6D7A8"/>
      <rgbColor rgb="FF808080"/>
      <rgbColor rgb="FFEAD1DC"/>
      <rgbColor rgb="FF993366"/>
      <rgbColor rgb="FFEFEFEF"/>
      <rgbColor rgb="FFCFE2F3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0E0E3"/>
      <rgbColor rgb="FFD9EAD3"/>
      <rgbColor rgb="FFFCE5CD"/>
      <rgbColor rgb="FFB7E1CD"/>
      <rgbColor rgb="FFEA9999"/>
      <rgbColor rgb="FFD9D2E9"/>
      <rgbColor rgb="FFF4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2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3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2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M32" activeCellId="0" sqref="M32"/>
    </sheetView>
  </sheetViews>
  <sheetFormatPr defaultColWidth="12.66015625" defaultRowHeight="15.75" zeroHeight="false" outlineLevelRow="0" outlineLevelCol="0"/>
  <cols>
    <col collapsed="false" customWidth="true" hidden="false" outlineLevel="0" max="3" min="3" style="0" width="32.75"/>
  </cols>
  <sheetData>
    <row r="1" customFormat="false" ht="15.75" hidden="false" customHeight="false" outlineLevel="0" collapsed="false">
      <c r="F1" s="1" t="s">
        <v>0</v>
      </c>
      <c r="G1" s="1"/>
      <c r="H1" s="1" t="s">
        <v>1</v>
      </c>
      <c r="I1" s="1"/>
      <c r="J1" s="2" t="n">
        <v>44348</v>
      </c>
      <c r="K1" s="2"/>
      <c r="L1" s="3" t="n">
        <v>45445</v>
      </c>
      <c r="M1" s="3"/>
      <c r="N1" s="1" t="s">
        <v>2</v>
      </c>
      <c r="O1" s="1"/>
    </row>
    <row r="2" customFormat="false" ht="15.75" hidden="false" customHeight="false" outlineLevel="0" collapsed="false">
      <c r="D2" s="4"/>
      <c r="E2" s="4"/>
      <c r="F2" s="4" t="s">
        <v>3</v>
      </c>
      <c r="G2" s="4" t="s">
        <v>4</v>
      </c>
      <c r="H2" s="4" t="s">
        <v>3</v>
      </c>
      <c r="I2" s="4" t="s">
        <v>4</v>
      </c>
      <c r="J2" s="5" t="s">
        <v>3</v>
      </c>
      <c r="K2" s="5" t="s">
        <v>4</v>
      </c>
      <c r="L2" s="4" t="s">
        <v>3</v>
      </c>
      <c r="M2" s="4" t="s">
        <v>4</v>
      </c>
      <c r="N2" s="4" t="s">
        <v>3</v>
      </c>
      <c r="O2" s="4" t="s">
        <v>4</v>
      </c>
    </row>
    <row r="3" customFormat="false" ht="15.75" hidden="false" customHeight="false" outlineLevel="0" collapsed="false">
      <c r="A3" s="5" t="s">
        <v>5</v>
      </c>
      <c r="B3" s="5" t="s">
        <v>6</v>
      </c>
      <c r="C3" s="5" t="s">
        <v>7</v>
      </c>
      <c r="D3" s="4" t="s">
        <v>8</v>
      </c>
      <c r="E3" s="4" t="s">
        <v>9</v>
      </c>
    </row>
    <row r="4" customFormat="false" ht="13.8" hidden="false" customHeight="false" outlineLevel="0" collapsed="false">
      <c r="A4" s="6" t="n">
        <v>1</v>
      </c>
      <c r="B4" s="7" t="s">
        <v>10</v>
      </c>
      <c r="C4" s="8" t="str">
        <f aca="false" t="array" ref="C4:C4">INDEX('Svi studenti'!$C$2:$C1001,MATCH(B4, 'Svi studenti'!$B$2:$B1001, 0))</f>
        <v>Антанасковић, Филип</v>
      </c>
      <c r="D4" s="8" t="str">
        <f aca="false" t="array" ref="D4:D4">IFERROR(INDEX('Svi studenti'!$G$2:$G1001,MATCH(B4, 'Svi studenti'!$B$2:$B1001, 0)),"---")</f>
        <v>3и1б</v>
      </c>
      <c r="E4" s="8" t="n">
        <f aca="false" t="array" ref="E4:E4">IFERROR(INDEX('Prisustvo-Vežbe'!$Q$4:$Q1001,MATCH(B4, 'Prisustvo-Vežbe'!$A$4:$A1001, 0)),"---")</f>
        <v>2.5</v>
      </c>
      <c r="G4" s="8" t="str">
        <f aca="false" t="array" ref="G4:G4">IFERROR(INDEX('Januar 1'!$AM$5:$AM1001,MATCH(B4, 'Januar 1'!$A$5:$A1001, 0)),"---")</f>
        <v>---</v>
      </c>
      <c r="I4" s="8" t="str">
        <f aca="false" t="array" ref="I4:I4">IFERROR(INDEX('Januar 2'!$AT$5:$AT1001,MATCH(B4, 'Januar 2'!$A$5:$A1001, 0)),"---")</f>
        <v>---</v>
      </c>
      <c r="K4" s="8" t="n">
        <f aca="false" t="array" ref="K4:K4">IFERROR(INDEX(Jun1!$AY$6:$AY1001,MATCH(B4, Jun1!$A$6:$A1001, 0)),"---")</f>
        <v>44.75</v>
      </c>
      <c r="M4" s="8" t="str">
        <f aca="false">IFERROR(INDEX(Jun2!$AM$6:$AM1001,MATCH(B4, Jun2!$A$6:$A1001, 0)),"---")</f>
        <v>---</v>
      </c>
      <c r="O4" s="8" t="str">
        <f aca="false" t="array" ref="O4:O4">IFERROR(INDEX('Sep1-2324'!$AQ$6:$AQ1001,MATCH(B4, 'Sep1-2324'!$A$6:$A1001, 0)),"---")</f>
        <v>---</v>
      </c>
    </row>
    <row r="5" customFormat="false" ht="13.8" hidden="false" customHeight="false" outlineLevel="0" collapsed="false">
      <c r="A5" s="6" t="n">
        <v>2</v>
      </c>
      <c r="B5" s="7" t="s">
        <v>11</v>
      </c>
      <c r="C5" s="8" t="str">
        <f aca="false" t="array" ref="C5:C5">INDEX('Svi studenti'!$C$2:$C1001,MATCH(B5, 'Svi studenti'!$B$2:$B1001, 0))</f>
        <v>Арамбашић, Тодор</v>
      </c>
      <c r="D5" s="8" t="str">
        <f aca="false" t="array" ref="D5:D5">IFERROR(INDEX('Svi studenti'!$G$2:$G1001,MATCH(B5, 'Svi studenti'!$B$2:$B1001, 0)),"---")</f>
        <v>3и1а</v>
      </c>
      <c r="E5" s="8" t="n">
        <f aca="false" t="array" ref="E5:E5">IFERROR(INDEX('Prisustvo-Vežbe'!$Q$4:$Q1001,MATCH(B5, 'Prisustvo-Vežbe'!$A$4:$A1001, 0)),"---")</f>
        <v>0</v>
      </c>
      <c r="G5" s="8" t="str">
        <f aca="false" t="array" ref="G5:G5">IFERROR(INDEX('Januar 1'!$AM$5:$AM1001,MATCH(B5, 'Januar 1'!$A$5:$A1001, 0)),"---")</f>
        <v>---</v>
      </c>
      <c r="I5" s="8" t="str">
        <f aca="false" t="array" ref="I5:I5">IFERROR(INDEX('Januar 2'!$AT$5:$AT1001,MATCH(B5, 'Januar 2'!$A$5:$A1001, 0)),"---")</f>
        <v>---</v>
      </c>
      <c r="K5" s="8" t="str">
        <f aca="false" t="array" ref="K5:K5">IFERROR(INDEX(Jun1!$AY$6:$AY1001,MATCH(B5, Jun1!$A$6:$A1001, 0)),"---")</f>
        <v>---</v>
      </c>
      <c r="M5" s="8" t="str">
        <f aca="false">IFERROR(INDEX(Jun2!$AM$6:$AM1002,MATCH(B5, Jun2!$A$6:$A1002, 0)),"---")</f>
        <v>---</v>
      </c>
      <c r="O5" s="8" t="str">
        <f aca="false" t="array" ref="O5:O5">IFERROR(INDEX('Sep1-2324'!$AQ$6:$AQ1001,MATCH(B5, 'Sep1-2324'!$A$6:$A1001, 0)),"---")</f>
        <v>---</v>
      </c>
    </row>
    <row r="6" customFormat="false" ht="13.8" hidden="false" customHeight="false" outlineLevel="0" collapsed="false">
      <c r="A6" s="6" t="n">
        <v>3</v>
      </c>
      <c r="B6" s="7" t="s">
        <v>12</v>
      </c>
      <c r="C6" s="8" t="str">
        <f aca="false" t="array" ref="C6:C6">INDEX('Svi studenti'!$C$2:$C1001,MATCH(B6, 'Svi studenti'!$B$2:$B1001, 0))</f>
        <v>Бељић, Лазар</v>
      </c>
      <c r="D6" s="8" t="str">
        <f aca="false" t="array" ref="D6:D6">IFERROR(INDEX('Svi studenti'!$G$2:$G1001,MATCH(B6, 'Svi studenti'!$B$2:$B1001, 0)),"---")</f>
        <v>3и1б</v>
      </c>
      <c r="E6" s="8" t="n">
        <f aca="false" t="array" ref="E6:E6">IFERROR(INDEX('Prisustvo-Vežbe'!$Q$4:$Q1001,MATCH(B6, 'Prisustvo-Vežbe'!$A$4:$A1001, 0)),"---")</f>
        <v>3.75</v>
      </c>
      <c r="G6" s="8" t="str">
        <f aca="false" t="array" ref="G6:G6">IFERROR(INDEX('Januar 1'!$AM$5:$AM1001,MATCH(B6, 'Januar 1'!$A$5:$A1001, 0)),"---")</f>
        <v>---</v>
      </c>
      <c r="I6" s="8" t="str">
        <f aca="false" t="array" ref="I6:I6">IFERROR(INDEX('Januar 2'!$AT$5:$AT1001,MATCH(B6, 'Januar 2'!$A$5:$A1001, 0)),"---")</f>
        <v>---</v>
      </c>
      <c r="K6" s="8" t="str">
        <f aca="false" t="array" ref="K6:K6">IFERROR(INDEX(Jun1!$AY$6:$AY1001,MATCH(B6, Jun1!$A$6:$A1001, 0)),"---")</f>
        <v>---</v>
      </c>
      <c r="M6" s="8" t="str">
        <f aca="false">IFERROR(INDEX(Jun2!$AM$6:$AM1003,MATCH(B6, Jun2!$A$6:$A1003, 0)),"---")</f>
        <v>---</v>
      </c>
      <c r="O6" s="8" t="str">
        <f aca="false" t="array" ref="O6:O6">IFERROR(INDEX('Sep1-2324'!$AQ$6:$AQ1001,MATCH(B6, 'Sep1-2324'!$A$6:$A1001, 0)),"---")</f>
        <v>---</v>
      </c>
    </row>
    <row r="7" customFormat="false" ht="13.8" hidden="false" customHeight="false" outlineLevel="0" collapsed="false">
      <c r="A7" s="6" t="n">
        <v>4</v>
      </c>
      <c r="B7" s="7" t="s">
        <v>13</v>
      </c>
      <c r="C7" s="8" t="str">
        <f aca="false" t="array" ref="C7:C7">INDEX('Svi studenti'!$C$2:$C1001,MATCH(B7, 'Svi studenti'!$B$2:$B1001, 0))</f>
        <v>Божовић, Матија</v>
      </c>
      <c r="D7" s="8" t="str">
        <f aca="false" t="array" ref="D7:D7">IFERROR(INDEX('Svi studenti'!$G$2:$G1001,MATCH(B7, 'Svi studenti'!$B$2:$B1001, 0)),"---")</f>
        <v>3и1а</v>
      </c>
      <c r="E7" s="8" t="n">
        <f aca="false" t="array" ref="E7:E7">IFERROR(INDEX('Prisustvo-Vežbe'!$Q$4:$Q1001,MATCH(B7, 'Prisustvo-Vežbe'!$A$4:$A1001, 0)),"---")</f>
        <v>0</v>
      </c>
      <c r="G7" s="8" t="str">
        <f aca="false" t="array" ref="G7:G7">IFERROR(INDEX('Januar 1'!$AM$5:$AM1001,MATCH(B7, 'Januar 1'!$A$5:$A1001, 0)),"---")</f>
        <v>---</v>
      </c>
      <c r="I7" s="8" t="str">
        <f aca="false" t="array" ref="I7:I7">IFERROR(INDEX('Januar 2'!$AT$5:$AT1001,MATCH(B7, 'Januar 2'!$A$5:$A1001, 0)),"---")</f>
        <v>---</v>
      </c>
      <c r="K7" s="8" t="str">
        <f aca="false" t="array" ref="K7:K7">IFERROR(INDEX(Jun1!$AY$6:$AY1001,MATCH(B7, Jun1!$A$6:$A1001, 0)),"---")</f>
        <v>---</v>
      </c>
      <c r="M7" s="8" t="str">
        <f aca="false">IFERROR(INDEX(Jun2!$AM$6:$AM1004,MATCH(B7, Jun2!$A$6:$A1004, 0)),"---")</f>
        <v>---</v>
      </c>
      <c r="O7" s="8" t="str">
        <f aca="false" t="array" ref="O7:O7">IFERROR(INDEX('Sep1-2324'!$AQ$6:$AQ1001,MATCH(B7, 'Sep1-2324'!$A$6:$A1001, 0)),"---")</f>
        <v>---</v>
      </c>
    </row>
    <row r="8" customFormat="false" ht="13.8" hidden="false" customHeight="false" outlineLevel="0" collapsed="false">
      <c r="A8" s="6" t="n">
        <v>5</v>
      </c>
      <c r="B8" s="7" t="s">
        <v>14</v>
      </c>
      <c r="C8" s="8" t="str">
        <f aca="false" t="array" ref="C8:C8">INDEX('Svi studenti'!$C$2:$C1001,MATCH(B8, 'Svi studenti'!$B$2:$B1001, 0))</f>
        <v>Будимир, Никола</v>
      </c>
      <c r="D8" s="8" t="str">
        <f aca="false" t="array" ref="D8:D8">IFERROR(INDEX('Svi studenti'!$G$2:$G1001,MATCH(B8, 'Svi studenti'!$B$2:$B1001, 0)),"---")</f>
        <v>3и1б</v>
      </c>
      <c r="E8" s="8" t="n">
        <f aca="false" t="array" ref="E8:E8">IFERROR(INDEX('Prisustvo-Vežbe'!$Q$4:$Q1001,MATCH(B8, 'Prisustvo-Vežbe'!$A$4:$A1001, 0)),"---")</f>
        <v>0</v>
      </c>
      <c r="G8" s="8" t="str">
        <f aca="false" t="array" ref="G8:G8">IFERROR(INDEX('Januar 1'!$AM$5:$AM1001,MATCH(B8, 'Januar 1'!$A$5:$A1001, 0)),"---")</f>
        <v>---</v>
      </c>
      <c r="I8" s="8" t="str">
        <f aca="false" t="array" ref="I8:I8">IFERROR(INDEX('Januar 2'!$AT$5:$AT1001,MATCH(B8, 'Januar 2'!$A$5:$A1001, 0)),"---")</f>
        <v>---</v>
      </c>
      <c r="K8" s="8" t="str">
        <f aca="false" t="array" ref="K8:K8">IFERROR(INDEX(Jun1!$AY$6:$AY1001,MATCH(B8, Jun1!$A$6:$A1001, 0)),"---")</f>
        <v>---</v>
      </c>
      <c r="M8" s="8" t="str">
        <f aca="false">IFERROR(INDEX(Jun2!$AM$6:$AM1005,MATCH(B8, Jun2!$A$6:$A1005, 0)),"---")</f>
        <v>---</v>
      </c>
      <c r="O8" s="8" t="n">
        <f aca="false" t="array" ref="O8:O8">IFERROR(INDEX('Sep1-2324'!$AQ$6:$AQ1001,MATCH(B8, 'Sep1-2324'!$A$6:$A1001, 0)),"---")</f>
        <v>23</v>
      </c>
    </row>
    <row r="9" customFormat="false" ht="13.8" hidden="false" customHeight="false" outlineLevel="0" collapsed="false">
      <c r="A9" s="6" t="n">
        <v>6</v>
      </c>
      <c r="B9" s="7" t="s">
        <v>15</v>
      </c>
      <c r="C9" s="8" t="str">
        <f aca="false" t="array" ref="C9:C9">INDEX('Svi studenti'!$C$2:$C1001,MATCH(B9, 'Svi studenti'!$B$2:$B1001, 0))</f>
        <v>Вељовић, Марко</v>
      </c>
      <c r="D9" s="8" t="str">
        <f aca="false" t="array" ref="D9:D9">IFERROR(INDEX('Svi studenti'!$G$2:$G1001,MATCH(B9, 'Svi studenti'!$B$2:$B1001, 0)),"---")</f>
        <v>3и1а</v>
      </c>
      <c r="E9" s="8" t="n">
        <f aca="false" t="array" ref="E9:E9">IFERROR(INDEX('Prisustvo-Vežbe'!$Q$4:$Q1001,MATCH(B9, 'Prisustvo-Vežbe'!$A$4:$A1001, 0)),"---")</f>
        <v>5</v>
      </c>
      <c r="G9" s="8" t="n">
        <f aca="false" t="array" ref="G9:G9">IFERROR(INDEX('Januar 1'!$AM$5:$AM1001,MATCH(B9, 'Januar 1'!$A$5:$A1001, 0)),"---")</f>
        <v>55</v>
      </c>
      <c r="I9" s="8" t="str">
        <f aca="false" t="array" ref="I9:I9">IFERROR(INDEX('Januar 2'!$AT$5:$AT1001,MATCH(B9, 'Januar 2'!$A$5:$A1001, 0)),"---")</f>
        <v>---</v>
      </c>
      <c r="K9" s="8" t="str">
        <f aca="false" t="array" ref="K9:K9">IFERROR(INDEX(Jun1!$AY$6:$AY1001,MATCH(B9, Jun1!$A$6:$A1001, 0)),"---")</f>
        <v>---</v>
      </c>
      <c r="M9" s="8" t="str">
        <f aca="false">IFERROR(INDEX(Jun2!$AM$6:$AM1006,MATCH(B9, Jun2!$A$6:$A1006, 0)),"---")</f>
        <v>---</v>
      </c>
      <c r="O9" s="8" t="str">
        <f aca="false" t="array" ref="O9:O9">IFERROR(INDEX('Sep1-2324'!$AQ$6:$AQ1001,MATCH(B9, 'Sep1-2324'!$A$6:$A1001, 0)),"---")</f>
        <v>---</v>
      </c>
    </row>
    <row r="10" customFormat="false" ht="13.8" hidden="false" customHeight="false" outlineLevel="0" collapsed="false">
      <c r="A10" s="6" t="n">
        <v>7</v>
      </c>
      <c r="B10" s="7" t="s">
        <v>16</v>
      </c>
      <c r="C10" s="8" t="str">
        <f aca="false" t="array" ref="C10:C10">INDEX('Svi studenti'!$C$2:$C1001,MATCH(B10, 'Svi studenti'!$B$2:$B1001, 0))</f>
        <v>Видаковић, Ана</v>
      </c>
      <c r="D10" s="8" t="str">
        <f aca="false" t="array" ref="D10:D10">IFERROR(INDEX('Svi studenti'!$G$2:$G1001,MATCH(B10, 'Svi studenti'!$B$2:$B1001, 0)),"---")</f>
        <v>3и1а</v>
      </c>
      <c r="E10" s="8" t="n">
        <f aca="false" t="array" ref="E10:E10">IFERROR(INDEX('Prisustvo-Vežbe'!$Q$4:$Q1001,MATCH(B10, 'Prisustvo-Vežbe'!$A$4:$A1001, 0)),"---")</f>
        <v>4.375</v>
      </c>
      <c r="G10" s="8" t="str">
        <f aca="false" t="array" ref="G10:G10">IFERROR(INDEX('Januar 1'!$AM$5:$AM1001,MATCH(B10, 'Januar 1'!$A$5:$A1001, 0)),"---")</f>
        <v>---</v>
      </c>
      <c r="I10" s="8" t="str">
        <f aca="false" t="array" ref="I10:I10">IFERROR(INDEX('Januar 2'!$AT$5:$AT1001,MATCH(B10, 'Januar 2'!$A$5:$A1001, 0)),"---")</f>
        <v>---</v>
      </c>
      <c r="K10" s="8" t="n">
        <f aca="false" t="array" ref="K10:K10">IFERROR(INDEX(Jun1!$AY$6:$AY1001,MATCH(B10, Jun1!$A$6:$A1001, 0)),"---")</f>
        <v>22.5</v>
      </c>
      <c r="M10" s="8" t="str">
        <f aca="false">IFERROR(INDEX(Jun2!$AM$6:$AM1007,MATCH(B10, Jun2!$A$6:$A1007, 0)),"---")</f>
        <v>---</v>
      </c>
      <c r="O10" s="8" t="str">
        <f aca="false" t="array" ref="O10:O10">IFERROR(INDEX('Sep1-2324'!$AQ$6:$AQ1001,MATCH(B10, 'Sep1-2324'!$A$6:$A1001, 0)),"---")</f>
        <v>---</v>
      </c>
    </row>
    <row r="11" customFormat="false" ht="13.8" hidden="false" customHeight="false" outlineLevel="0" collapsed="false">
      <c r="A11" s="6" t="n">
        <v>8</v>
      </c>
      <c r="B11" s="7" t="s">
        <v>17</v>
      </c>
      <c r="C11" s="8" t="str">
        <f aca="false" t="array" ref="C11:C11">INDEX('Svi studenti'!$C$2:$C1001,MATCH(B11, 'Svi studenti'!$B$2:$B1001, 0))</f>
        <v>Влаховић, Иван</v>
      </c>
      <c r="D11" s="8" t="str">
        <f aca="false" t="array" ref="D11:D11">IFERROR(INDEX('Svi studenti'!$G$2:$G1001,MATCH(B11, 'Svi studenti'!$B$2:$B1001, 0)),"---")</f>
        <v>3и1б</v>
      </c>
      <c r="E11" s="8" t="n">
        <f aca="false" t="array" ref="E11:E11">IFERROR(INDEX('Prisustvo-Vežbe'!$Q$4:$Q1001,MATCH(B11, 'Prisustvo-Vežbe'!$A$4:$A1001, 0)),"---")</f>
        <v>0</v>
      </c>
      <c r="G11" s="8" t="str">
        <f aca="false" t="array" ref="G11:G11">IFERROR(INDEX('Januar 1'!$AM$5:$AM1001,MATCH(B11, 'Januar 1'!$A$5:$A1001, 0)),"---")</f>
        <v>---</v>
      </c>
      <c r="I11" s="8" t="str">
        <f aca="false" t="array" ref="I11:I11">IFERROR(INDEX('Januar 2'!$AT$5:$AT1001,MATCH(B11, 'Januar 2'!$A$5:$A1001, 0)),"---")</f>
        <v>---</v>
      </c>
      <c r="K11" s="8" t="str">
        <f aca="false" t="array" ref="K11:K11">IFERROR(INDEX(Jun1!$AY$6:$AY1001,MATCH(B11, Jun1!$A$6:$A1001, 0)),"---")</f>
        <v>---</v>
      </c>
      <c r="M11" s="8" t="str">
        <f aca="false">IFERROR(INDEX(Jun2!$AM$6:$AM1008,MATCH(B11, Jun2!$A$6:$A1008, 0)),"---")</f>
        <v>---</v>
      </c>
      <c r="O11" s="8" t="str">
        <f aca="false" t="array" ref="O11:O11">IFERROR(INDEX('Sep1-2324'!$AQ$6:$AQ1001,MATCH(B11, 'Sep1-2324'!$A$6:$A1001, 0)),"---")</f>
        <v>---</v>
      </c>
    </row>
    <row r="12" customFormat="false" ht="13.8" hidden="false" customHeight="false" outlineLevel="0" collapsed="false">
      <c r="A12" s="6" t="n">
        <v>9</v>
      </c>
      <c r="B12" s="7" t="s">
        <v>18</v>
      </c>
      <c r="C12" s="8" t="str">
        <f aca="false" t="array" ref="C12:C12">INDEX('Svi studenti'!$C$2:$C1001,MATCH(B12, 'Svi studenti'!$B$2:$B1001, 0))</f>
        <v>Врачарић, Марина</v>
      </c>
      <c r="D12" s="8" t="str">
        <f aca="false" t="array" ref="D12:D12">IFERROR(INDEX('Svi studenti'!$G$2:$G1001,MATCH(B12, 'Svi studenti'!$B$2:$B1001, 0)),"---")</f>
        <v>3и1б</v>
      </c>
      <c r="E12" s="8" t="n">
        <f aca="false" t="array" ref="E12:E12">IFERROR(INDEX('Prisustvo-Vežbe'!$Q$4:$Q1001,MATCH(B12, 'Prisustvo-Vežbe'!$A$4:$A1001, 0)),"---")</f>
        <v>5</v>
      </c>
      <c r="G12" s="8" t="n">
        <f aca="false" t="array" ref="G12:G12">IFERROR(INDEX('Januar 1'!$AM$5:$AM1001,MATCH(B12, 'Januar 1'!$A$5:$A1001, 0)),"---")</f>
        <v>47.5</v>
      </c>
      <c r="I12" s="8" t="str">
        <f aca="false" t="array" ref="I12:I12">IFERROR(INDEX('Januar 2'!$AT$5:$AT1001,MATCH(B12, 'Januar 2'!$A$5:$A1001, 0)),"---")</f>
        <v>---</v>
      </c>
      <c r="K12" s="8" t="str">
        <f aca="false" t="array" ref="K12:K12">IFERROR(INDEX(Jun1!$AY$6:$AY1001,MATCH(B12, Jun1!$A$6:$A1001, 0)),"---")</f>
        <v>---</v>
      </c>
      <c r="M12" s="8" t="str">
        <f aca="false">IFERROR(INDEX(Jun2!$AM$6:$AM1009,MATCH(B12, Jun2!$A$6:$A1009, 0)),"---")</f>
        <v>---</v>
      </c>
      <c r="O12" s="8" t="str">
        <f aca="false" t="array" ref="O12:O12">IFERROR(INDEX('Sep1-2324'!$AQ$6:$AQ1001,MATCH(B12, 'Sep1-2324'!$A$6:$A1001, 0)),"---")</f>
        <v>---</v>
      </c>
    </row>
    <row r="13" customFormat="false" ht="13.8" hidden="false" customHeight="false" outlineLevel="0" collapsed="false">
      <c r="A13" s="6" t="n">
        <v>10</v>
      </c>
      <c r="B13" s="7" t="s">
        <v>19</v>
      </c>
      <c r="C13" s="8" t="str">
        <f aca="false" t="array" ref="C13:C13">INDEX('Svi studenti'!$C$2:$C1001,MATCH(B13, 'Svi studenti'!$B$2:$B1001, 0))</f>
        <v>Вугделија, Марија</v>
      </c>
      <c r="D13" s="8" t="str">
        <f aca="false" t="array" ref="D13:D13">IFERROR(INDEX('Svi studenti'!$G$2:$G1001,MATCH(B13, 'Svi studenti'!$B$2:$B1001, 0)),"---")</f>
        <v>3и1а</v>
      </c>
      <c r="E13" s="8" t="n">
        <f aca="false" t="array" ref="E13:E13">IFERROR(INDEX('Prisustvo-Vežbe'!$Q$4:$Q1001,MATCH(B13, 'Prisustvo-Vežbe'!$A$4:$A1001, 0)),"---")</f>
        <v>3.125</v>
      </c>
      <c r="G13" s="8" t="str">
        <f aca="false" t="array" ref="G13:G13">IFERROR(INDEX('Januar 1'!$AM$5:$AM1001,MATCH(B13, 'Januar 1'!$A$5:$A1001, 0)),"---")</f>
        <v>---</v>
      </c>
      <c r="I13" s="8" t="str">
        <f aca="false" t="array" ref="I13:I13">IFERROR(INDEX('Januar 2'!$AT$5:$AT1001,MATCH(B13, 'Januar 2'!$A$5:$A1001, 0)),"---")</f>
        <v>---</v>
      </c>
      <c r="K13" s="8" t="n">
        <f aca="false" t="array" ref="K13:K13">IFERROR(INDEX(Jun1!$AY$6:$AY1001,MATCH(B13, Jun1!$A$6:$A1001, 0)),"---")</f>
        <v>40</v>
      </c>
      <c r="M13" s="8" t="str">
        <f aca="false">IFERROR(INDEX(Jun2!$AM$6:$AM1010,MATCH(B13, Jun2!$A$6:$A1010, 0)),"---")</f>
        <v>---</v>
      </c>
      <c r="O13" s="8" t="str">
        <f aca="false" t="array" ref="O13:O13">IFERROR(INDEX('Sep1-2324'!$AQ$6:$AQ1001,MATCH(B13, 'Sep1-2324'!$A$6:$A1001, 0)),"---")</f>
        <v>---</v>
      </c>
    </row>
    <row r="14" customFormat="false" ht="13.8" hidden="false" customHeight="false" outlineLevel="0" collapsed="false">
      <c r="A14" s="6" t="n">
        <v>11</v>
      </c>
      <c r="B14" s="7" t="s">
        <v>20</v>
      </c>
      <c r="C14" s="8" t="str">
        <f aca="false" t="array" ref="C14:C14">INDEX('Svi studenti'!$C$2:$C1001,MATCH(B14, 'Svi studenti'!$B$2:$B1001, 0))</f>
        <v>Гудурић, Урош</v>
      </c>
      <c r="D14" s="8" t="str">
        <f aca="false" t="array" ref="D14:D14">IFERROR(INDEX('Svi studenti'!$G$2:$G1001,MATCH(B14, 'Svi studenti'!$B$2:$B1001, 0)),"---")</f>
        <v>3и1а</v>
      </c>
      <c r="E14" s="8" t="n">
        <f aca="false" t="array" ref="E14:E14">IFERROR(INDEX('Prisustvo-Vežbe'!$Q$4:$Q1001,MATCH(B14, 'Prisustvo-Vežbe'!$A$4:$A1001, 0)),"---")</f>
        <v>0</v>
      </c>
      <c r="G14" s="8" t="str">
        <f aca="false" t="array" ref="G14:G14">IFERROR(INDEX('Januar 1'!$AM$5:$AM1001,MATCH(B14, 'Januar 1'!$A$5:$A1001, 0)),"---")</f>
        <v>---</v>
      </c>
      <c r="I14" s="8" t="str">
        <f aca="false" t="array" ref="I14:I14">IFERROR(INDEX('Januar 2'!$AT$5:$AT1001,MATCH(B14, 'Januar 2'!$A$5:$A1001, 0)),"---")</f>
        <v>---</v>
      </c>
      <c r="K14" s="8" t="str">
        <f aca="false" t="array" ref="K14:K14">IFERROR(INDEX(Jun1!$AY$6:$AY1001,MATCH(B14, Jun1!$A$6:$A1001, 0)),"---")</f>
        <v>---</v>
      </c>
      <c r="M14" s="8" t="str">
        <f aca="false">IFERROR(INDEX(Jun2!$AM$6:$AM1011,MATCH(B14, Jun2!$A$6:$A1011, 0)),"---")</f>
        <v>---</v>
      </c>
      <c r="O14" s="8" t="str">
        <f aca="false" t="array" ref="O14:O14">IFERROR(INDEX('Sep1-2324'!$AQ$6:$AQ1001,MATCH(B14, 'Sep1-2324'!$A$6:$A1001, 0)),"---")</f>
        <v>---</v>
      </c>
    </row>
    <row r="15" customFormat="false" ht="13.8" hidden="false" customHeight="false" outlineLevel="0" collapsed="false">
      <c r="A15" s="6" t="n">
        <v>12</v>
      </c>
      <c r="B15" s="7" t="s">
        <v>21</v>
      </c>
      <c r="C15" s="8" t="str">
        <f aca="false" t="array" ref="C15:C15">INDEX('Svi studenti'!$C$2:$C1001,MATCH(B15, 'Svi studenti'!$B$2:$B1001, 0))</f>
        <v>Дељанин, Петар</v>
      </c>
      <c r="D15" s="8" t="str">
        <f aca="false" t="array" ref="D15:D15">IFERROR(INDEX('Svi studenti'!$G$2:$G1001,MATCH(B15, 'Svi studenti'!$B$2:$B1001, 0)),"---")</f>
        <v>3и1а</v>
      </c>
      <c r="E15" s="8" t="n">
        <f aca="false" t="array" ref="E15:E15">IFERROR(INDEX('Prisustvo-Vežbe'!$Q$4:$Q1001,MATCH(B15, 'Prisustvo-Vežbe'!$A$4:$A1001, 0)),"---")</f>
        <v>3.75</v>
      </c>
      <c r="G15" s="8" t="str">
        <f aca="false" t="array" ref="G15:G15">IFERROR(INDEX('Januar 1'!$AM$5:$AM1001,MATCH(B15, 'Januar 1'!$A$5:$A1001, 0)),"---")</f>
        <v>---</v>
      </c>
      <c r="I15" s="8" t="str">
        <f aca="false" t="array" ref="I15:I15">IFERROR(INDEX('Januar 2'!$AT$5:$AT1001,MATCH(B15, 'Januar 2'!$A$5:$A1001, 0)),"---")</f>
        <v>---</v>
      </c>
      <c r="K15" s="8" t="str">
        <f aca="false" t="array" ref="K15:K15">IFERROR(INDEX(Jun1!$AY$6:$AY1001,MATCH(B15, Jun1!$A$6:$A1001, 0)),"---")</f>
        <v>---</v>
      </c>
      <c r="M15" s="8" t="str">
        <f aca="false">IFERROR(INDEX(Jun2!$AM$6:$AM1012,MATCH(B15, Jun2!$A$6:$A1012, 0)),"---")</f>
        <v>---</v>
      </c>
      <c r="O15" s="8" t="str">
        <f aca="false" t="array" ref="O15:O15">IFERROR(INDEX('Sep1-2324'!$AQ$6:$AQ1001,MATCH(B15, 'Sep1-2324'!$A$6:$A1001, 0)),"---")</f>
        <v>---</v>
      </c>
    </row>
    <row r="16" customFormat="false" ht="13.8" hidden="false" customHeight="false" outlineLevel="0" collapsed="false">
      <c r="A16" s="6" t="n">
        <v>13</v>
      </c>
      <c r="B16" s="7" t="s">
        <v>22</v>
      </c>
      <c r="C16" s="8" t="str">
        <f aca="false" t="array" ref="C16:C16">INDEX('Svi studenti'!$C$2:$C1001,MATCH(B16, 'Svi studenti'!$B$2:$B1001, 0))</f>
        <v>Добросављевић, Исидора</v>
      </c>
      <c r="D16" s="8" t="str">
        <f aca="false" t="array" ref="D16:D16">IFERROR(INDEX('Svi studenti'!$G$2:$G1001,MATCH(B16, 'Svi studenti'!$B$2:$B1001, 0)),"---")</f>
        <v>3и1а</v>
      </c>
      <c r="E16" s="8" t="n">
        <f aca="false" t="array" ref="E16:E16">IFERROR(INDEX('Prisustvo-Vežbe'!$Q$4:$Q1001,MATCH(B16, 'Prisustvo-Vežbe'!$A$4:$A1001, 0)),"---")</f>
        <v>0</v>
      </c>
      <c r="G16" s="8" t="str">
        <f aca="false" t="array" ref="G16:G16">IFERROR(INDEX('Januar 1'!$AM$5:$AM1001,MATCH(B16, 'Januar 1'!$A$5:$A1001, 0)),"---")</f>
        <v>---</v>
      </c>
      <c r="I16" s="8" t="str">
        <f aca="false" t="array" ref="I16:I16">IFERROR(INDEX('Januar 2'!$AT$5:$AT1001,MATCH(B16, 'Januar 2'!$A$5:$A1001, 0)),"---")</f>
        <v>---</v>
      </c>
      <c r="K16" s="8" t="str">
        <f aca="false" t="array" ref="K16:K16">IFERROR(INDEX(Jun1!$AY$6:$AY1001,MATCH(B16, Jun1!$A$6:$A1001, 0)),"---")</f>
        <v>---</v>
      </c>
      <c r="M16" s="8" t="str">
        <f aca="false">IFERROR(INDEX(Jun2!$AM$6:$AM1013,MATCH(B16, Jun2!$A$6:$A1013, 0)),"---")</f>
        <v>---</v>
      </c>
      <c r="O16" s="8" t="str">
        <f aca="false" t="array" ref="O16:O16">IFERROR(INDEX('Sep1-2324'!$AQ$6:$AQ1001,MATCH(B16, 'Sep1-2324'!$A$6:$A1001, 0)),"---")</f>
        <v>---</v>
      </c>
    </row>
    <row r="17" customFormat="false" ht="13.8" hidden="false" customHeight="false" outlineLevel="0" collapsed="false">
      <c r="A17" s="6" t="n">
        <v>14</v>
      </c>
      <c r="B17" s="7" t="s">
        <v>23</v>
      </c>
      <c r="C17" s="8" t="str">
        <f aca="false" t="array" ref="C17:C17">INDEX('Svi studenti'!$C$2:$C1001,MATCH(B17, 'Svi studenti'!$B$2:$B1001, 0))</f>
        <v>Ђурковић, Филип</v>
      </c>
      <c r="D17" s="8" t="str">
        <f aca="false" t="array" ref="D17:D17">IFERROR(INDEX('Svi studenti'!$G$2:$G1001,MATCH(B17, 'Svi studenti'!$B$2:$B1001, 0)),"---")</f>
        <v>3и1б</v>
      </c>
      <c r="E17" s="8" t="n">
        <f aca="false" t="array" ref="E17:E17">IFERROR(INDEX('Prisustvo-Vežbe'!$Q$4:$Q1001,MATCH(B17, 'Prisustvo-Vežbe'!$A$4:$A1001, 0)),"---")</f>
        <v>4.375</v>
      </c>
      <c r="G17" s="8" t="n">
        <f aca="false" t="array" ref="G17:G17">IFERROR(INDEX('Januar 1'!$AM$5:$AM1001,MATCH(B17, 'Januar 1'!$A$5:$A1001, 0)),"---")</f>
        <v>44</v>
      </c>
      <c r="I17" s="8" t="str">
        <f aca="false" t="array" ref="I17:I17">IFERROR(INDEX('Januar 2'!$AT$5:$AT1001,MATCH(B17, 'Januar 2'!$A$5:$A1001, 0)),"---")</f>
        <v>---</v>
      </c>
      <c r="K17" s="8" t="str">
        <f aca="false" t="array" ref="K17:K17">IFERROR(INDEX(Jun1!$AY$6:$AY1001,MATCH(B17, Jun1!$A$6:$A1001, 0)),"---")</f>
        <v>---</v>
      </c>
      <c r="M17" s="8" t="str">
        <f aca="false">IFERROR(INDEX(Jun2!$AM$6:$AM1014,MATCH(B17, Jun2!$A$6:$A1014, 0)),"---")</f>
        <v>---</v>
      </c>
      <c r="O17" s="8" t="str">
        <f aca="false" t="array" ref="O17:O17">IFERROR(INDEX('Sep1-2324'!$AQ$6:$AQ1001,MATCH(B17, 'Sep1-2324'!$A$6:$A1001, 0)),"---")</f>
        <v>---</v>
      </c>
    </row>
    <row r="18" customFormat="false" ht="13.8" hidden="false" customHeight="false" outlineLevel="0" collapsed="false">
      <c r="A18" s="6" t="n">
        <v>15</v>
      </c>
      <c r="B18" s="7" t="s">
        <v>24</v>
      </c>
      <c r="C18" s="8" t="str">
        <f aca="false" t="array" ref="C18:C18">INDEX('Svi studenti'!$C$2:$C1001,MATCH(B18, 'Svi studenti'!$B$2:$B1001, 0))</f>
        <v>Здјелар, Катарина</v>
      </c>
      <c r="D18" s="8" t="str">
        <f aca="false" t="array" ref="D18:D18">IFERROR(INDEX('Svi studenti'!$G$2:$G1001,MATCH(B18, 'Svi studenti'!$B$2:$B1001, 0)),"---")</f>
        <v>3и1а</v>
      </c>
      <c r="E18" s="8" t="n">
        <f aca="false" t="array" ref="E18:E18">IFERROR(INDEX('Prisustvo-Vežbe'!$Q$4:$Q1001,MATCH(B18, 'Prisustvo-Vežbe'!$A$4:$A1001, 0)),"---")</f>
        <v>0</v>
      </c>
      <c r="G18" s="8" t="str">
        <f aca="false" t="array" ref="G18:G18">IFERROR(INDEX('Januar 1'!$AM$5:$AM1001,MATCH(B18, 'Januar 1'!$A$5:$A1001, 0)),"---")</f>
        <v>---</v>
      </c>
      <c r="I18" s="8" t="str">
        <f aca="false" t="array" ref="I18:I18">IFERROR(INDEX('Januar 2'!$AT$5:$AT1001,MATCH(B18, 'Januar 2'!$A$5:$A1001, 0)),"---")</f>
        <v>---</v>
      </c>
      <c r="K18" s="8" t="str">
        <f aca="false" t="array" ref="K18:K18">IFERROR(INDEX(Jun1!$AY$6:$AY1001,MATCH(B18, Jun1!$A$6:$A1001, 0)),"---")</f>
        <v>---</v>
      </c>
      <c r="M18" s="8" t="str">
        <f aca="false">IFERROR(INDEX(Jun2!$AM$6:$AM1015,MATCH(B18, Jun2!$A$6:$A1015, 0)),"---")</f>
        <v>---</v>
      </c>
      <c r="O18" s="8" t="str">
        <f aca="false" t="array" ref="O18:O18">IFERROR(INDEX('Sep1-2324'!$AQ$6:$AQ1001,MATCH(B18, 'Sep1-2324'!$A$6:$A1001, 0)),"---")</f>
        <v>---</v>
      </c>
    </row>
    <row r="19" customFormat="false" ht="13.8" hidden="false" customHeight="false" outlineLevel="0" collapsed="false">
      <c r="A19" s="6" t="n">
        <v>16</v>
      </c>
      <c r="B19" s="7" t="s">
        <v>25</v>
      </c>
      <c r="C19" s="8" t="str">
        <f aca="false" t="array" ref="C19:C19">INDEX('Svi studenti'!$C$2:$C1001,MATCH(B19, 'Svi studenti'!$B$2:$B1001, 0))</f>
        <v>Зекавичић, Жељко</v>
      </c>
      <c r="D19" s="8" t="str">
        <f aca="false" t="array" ref="D19:D19">IFERROR(INDEX('Svi studenti'!$G$2:$G1001,MATCH(B19, 'Svi studenti'!$B$2:$B1001, 0)),"---")</f>
        <v>3и1б</v>
      </c>
      <c r="E19" s="8" t="n">
        <f aca="false" t="array" ref="E19:E19">IFERROR(INDEX('Prisustvo-Vežbe'!$Q$4:$Q1001,MATCH(B19, 'Prisustvo-Vežbe'!$A$4:$A1001, 0)),"---")</f>
        <v>5</v>
      </c>
      <c r="G19" s="8" t="n">
        <f aca="false" t="array" ref="G19:G19">IFERROR(INDEX('Januar 1'!$AM$5:$AM1001,MATCH(B19, 'Januar 1'!$A$5:$A1001, 0)),"---")</f>
        <v>44</v>
      </c>
      <c r="I19" s="8" t="str">
        <f aca="false" t="array" ref="I19:I19">IFERROR(INDEX('Januar 2'!$AT$5:$AT1001,MATCH(B19, 'Januar 2'!$A$5:$A1001, 0)),"---")</f>
        <v>---</v>
      </c>
      <c r="K19" s="8" t="str">
        <f aca="false" t="array" ref="K19:K19">IFERROR(INDEX(Jun1!$AY$6:$AY1001,MATCH(B19, Jun1!$A$6:$A1001, 0)),"---")</f>
        <v>---</v>
      </c>
      <c r="M19" s="8" t="str">
        <f aca="false">IFERROR(INDEX(Jun2!$AM$6:$AM1016,MATCH(B19, Jun2!$A$6:$A1016, 0)),"---")</f>
        <v>---</v>
      </c>
      <c r="O19" s="8" t="str">
        <f aca="false" t="array" ref="O19:O19">IFERROR(INDEX('Sep1-2324'!$AQ$6:$AQ1001,MATCH(B19, 'Sep1-2324'!$A$6:$A1001, 0)),"---")</f>
        <v>---</v>
      </c>
    </row>
    <row r="20" customFormat="false" ht="13.8" hidden="false" customHeight="false" outlineLevel="0" collapsed="false">
      <c r="A20" s="6" t="n">
        <v>17</v>
      </c>
      <c r="B20" s="7" t="s">
        <v>26</v>
      </c>
      <c r="C20" s="8" t="str">
        <f aca="false" t="array" ref="C20:C20">INDEX('Svi studenti'!$C$2:$C1001,MATCH(B20, 'Svi studenti'!$B$2:$B1001, 0))</f>
        <v>Ивановић, Нада</v>
      </c>
      <c r="D20" s="8" t="str">
        <f aca="false" t="array" ref="D20:D20">IFERROR(INDEX('Svi studenti'!$G$2:$G1001,MATCH(B20, 'Svi studenti'!$B$2:$B1001, 0)),"---")</f>
        <v>3и1б</v>
      </c>
      <c r="E20" s="8" t="n">
        <f aca="false" t="array" ref="E20:E20">IFERROR(INDEX('Prisustvo-Vežbe'!$Q$4:$Q1001,MATCH(B20, 'Prisustvo-Vežbe'!$A$4:$A1001, 0)),"---")</f>
        <v>0</v>
      </c>
      <c r="G20" s="8" t="str">
        <f aca="false" t="array" ref="G20:G20">IFERROR(INDEX('Januar 1'!$AM$5:$AM1001,MATCH(B20, 'Januar 1'!$A$5:$A1001, 0)),"---")</f>
        <v>---</v>
      </c>
      <c r="I20" s="8" t="str">
        <f aca="false" t="array" ref="I20:I20">IFERROR(INDEX('Januar 2'!$AT$5:$AT1001,MATCH(B20, 'Januar 2'!$A$5:$A1001, 0)),"---")</f>
        <v>---</v>
      </c>
      <c r="K20" s="8" t="str">
        <f aca="false" t="array" ref="K20:K20">IFERROR(INDEX(Jun1!$AY$6:$AY1001,MATCH(B20, Jun1!$A$6:$A1001, 0)),"---")</f>
        <v>---</v>
      </c>
      <c r="M20" s="8" t="str">
        <f aca="false">IFERROR(INDEX(Jun2!$AM$6:$AM1017,MATCH(B20, Jun2!$A$6:$A1017, 0)),"---")</f>
        <v>---</v>
      </c>
      <c r="O20" s="8" t="str">
        <f aca="false" t="array" ref="O20:O20">IFERROR(INDEX('Sep1-2324'!$AQ$6:$AQ1001,MATCH(B20, 'Sep1-2324'!$A$6:$A1001, 0)),"---")</f>
        <v>---</v>
      </c>
    </row>
    <row r="21" customFormat="false" ht="13.8" hidden="false" customHeight="false" outlineLevel="0" collapsed="false">
      <c r="A21" s="6" t="n">
        <v>18</v>
      </c>
      <c r="B21" s="7" t="s">
        <v>27</v>
      </c>
      <c r="C21" s="8" t="str">
        <f aca="false" t="array" ref="C21:C21">INDEX('Svi studenti'!$C$2:$C1001,MATCH(B21, 'Svi studenti'!$B$2:$B1001, 0))</f>
        <v>Јанић, Матеја</v>
      </c>
      <c r="D21" s="8" t="str">
        <f aca="false" t="array" ref="D21:D21">IFERROR(INDEX('Svi studenti'!$G$2:$G1001,MATCH(B21, 'Svi studenti'!$B$2:$B1001, 0)),"---")</f>
        <v>3и1б</v>
      </c>
      <c r="E21" s="8" t="n">
        <f aca="false" t="array" ref="E21:E21">IFERROR(INDEX('Prisustvo-Vežbe'!$Q$4:$Q1001,MATCH(B21, 'Prisustvo-Vežbe'!$A$4:$A1001, 0)),"---")</f>
        <v>5</v>
      </c>
      <c r="G21" s="8" t="n">
        <f aca="false" t="array" ref="G21:G21">IFERROR(INDEX('Januar 1'!$AM$5:$AM1001,MATCH(B21, 'Januar 1'!$A$5:$A1001, 0)),"---")</f>
        <v>53.5</v>
      </c>
      <c r="I21" s="8" t="str">
        <f aca="false" t="array" ref="I21:I21">IFERROR(INDEX('Januar 2'!$AT$5:$AT1001,MATCH(B21, 'Januar 2'!$A$5:$A1001, 0)),"---")</f>
        <v>---</v>
      </c>
      <c r="K21" s="8" t="str">
        <f aca="false" t="array" ref="K21:K21">IFERROR(INDEX(Jun1!$AY$6:$AY1001,MATCH(B21, Jun1!$A$6:$A1001, 0)),"---")</f>
        <v>---</v>
      </c>
      <c r="M21" s="8" t="str">
        <f aca="false">IFERROR(INDEX(Jun2!$AM$6:$AM1018,MATCH(B21, Jun2!$A$6:$A1018, 0)),"---")</f>
        <v>---</v>
      </c>
      <c r="O21" s="8" t="str">
        <f aca="false" t="array" ref="O21:O21">IFERROR(INDEX('Sep1-2324'!$AQ$6:$AQ1001,MATCH(B21, 'Sep1-2324'!$A$6:$A1001, 0)),"---")</f>
        <v>---</v>
      </c>
    </row>
    <row r="22" customFormat="false" ht="13.8" hidden="false" customHeight="false" outlineLevel="0" collapsed="false">
      <c r="A22" s="6" t="n">
        <v>19</v>
      </c>
      <c r="B22" s="7" t="s">
        <v>28</v>
      </c>
      <c r="C22" s="8" t="str">
        <f aca="false" t="array" ref="C22:C22">INDEX('Svi studenti'!$C$2:$C1001,MATCH(B22, 'Svi studenti'!$B$2:$B1001, 0))</f>
        <v>Јевремовић, Исидора</v>
      </c>
      <c r="D22" s="8" t="str">
        <f aca="false" t="array" ref="D22:D22">IFERROR(INDEX('Svi studenti'!$G$2:$G1001,MATCH(B22, 'Svi studenti'!$B$2:$B1001, 0)),"---")</f>
        <v>3и1а</v>
      </c>
      <c r="E22" s="8" t="n">
        <f aca="false" t="array" ref="E22:E22">IFERROR(INDEX('Prisustvo-Vežbe'!$Q$4:$Q1001,MATCH(B22, 'Prisustvo-Vežbe'!$A$4:$A1001, 0)),"---")</f>
        <v>3.75</v>
      </c>
      <c r="G22" s="8" t="str">
        <f aca="false" t="array" ref="G22:G22">IFERROR(INDEX('Januar 1'!$AM$5:$AM1001,MATCH(B22, 'Januar 1'!$A$5:$A1001, 0)),"---")</f>
        <v>---</v>
      </c>
      <c r="I22" s="8" t="str">
        <f aca="false" t="array" ref="I22:I22">IFERROR(INDEX('Januar 2'!$AT$5:$AT1001,MATCH(B22, 'Januar 2'!$A$5:$A1001, 0)),"---")</f>
        <v>---</v>
      </c>
      <c r="K22" s="8" t="str">
        <f aca="false" t="array" ref="K22:K22">IFERROR(INDEX(Jun1!$AY$6:$AY1001,MATCH(B22, Jun1!$A$6:$A1001, 0)),"---")</f>
        <v>---</v>
      </c>
      <c r="M22" s="8" t="str">
        <f aca="false">IFERROR(INDEX(Jun2!$AM$6:$AM1019,MATCH(B22, Jun2!$A$6:$A1019, 0)),"---")</f>
        <v>---</v>
      </c>
      <c r="O22" s="8" t="str">
        <f aca="false" t="array" ref="O22:O22">IFERROR(INDEX('Sep1-2324'!$AQ$6:$AQ1001,MATCH(B22, 'Sep1-2324'!$A$6:$A1001, 0)),"---")</f>
        <v>---</v>
      </c>
    </row>
    <row r="23" customFormat="false" ht="13.8" hidden="false" customHeight="false" outlineLevel="0" collapsed="false">
      <c r="A23" s="6" t="n">
        <v>20</v>
      </c>
      <c r="B23" s="7" t="s">
        <v>29</v>
      </c>
      <c r="C23" s="8" t="str">
        <f aca="false" t="array" ref="C23:C23">INDEX('Svi studenti'!$C$2:$C1001,MATCH(B23, 'Svi studenti'!$B$2:$B1001, 0))</f>
        <v>Јовановић, Лазар</v>
      </c>
      <c r="D23" s="8" t="str">
        <f aca="false" t="array" ref="D23:D23">IFERROR(INDEX('Svi studenti'!$G$2:$G1001,MATCH(B23, 'Svi studenti'!$B$2:$B1001, 0)),"---")</f>
        <v>3и1а</v>
      </c>
      <c r="E23" s="8" t="n">
        <f aca="false" t="array" ref="E23:E23">IFERROR(INDEX('Prisustvo-Vežbe'!$Q$4:$Q1001,MATCH(B23, 'Prisustvo-Vežbe'!$A$4:$A1001, 0)),"---")</f>
        <v>4.375</v>
      </c>
      <c r="G23" s="8" t="n">
        <f aca="false" t="array" ref="G23:G23">IFERROR(INDEX('Januar 1'!$AM$5:$AM1001,MATCH(B23, 'Januar 1'!$A$5:$A1001, 0)),"---")</f>
        <v>55</v>
      </c>
      <c r="I23" s="8" t="str">
        <f aca="false" t="array" ref="I23:I23">IFERROR(INDEX('Januar 2'!$AT$5:$AT1001,MATCH(B23, 'Januar 2'!$A$5:$A1001, 0)),"---")</f>
        <v>---</v>
      </c>
      <c r="K23" s="8" t="str">
        <f aca="false" t="array" ref="K23:K23">IFERROR(INDEX(Jun1!$AY$6:$AY1001,MATCH(B23, Jun1!$A$6:$A1001, 0)),"---")</f>
        <v>---</v>
      </c>
      <c r="M23" s="8" t="str">
        <f aca="false">IFERROR(INDEX(Jun2!$AM$6:$AM1020,MATCH(B23, Jun2!$A$6:$A1020, 0)),"---")</f>
        <v>---</v>
      </c>
      <c r="O23" s="8" t="str">
        <f aca="false" t="array" ref="O23:O23">IFERROR(INDEX('Sep1-2324'!$AQ$6:$AQ1001,MATCH(B23, 'Sep1-2324'!$A$6:$A1001, 0)),"---")</f>
        <v>---</v>
      </c>
    </row>
    <row r="24" customFormat="false" ht="13.8" hidden="false" customHeight="false" outlineLevel="0" collapsed="false">
      <c r="A24" s="6" t="n">
        <v>21</v>
      </c>
      <c r="B24" s="7" t="s">
        <v>30</v>
      </c>
      <c r="C24" s="8" t="str">
        <f aca="false" t="array" ref="C24:C24">INDEX('Svi studenti'!$C$2:$C1001,MATCH(B24, 'Svi studenti'!$B$2:$B1001, 0))</f>
        <v>Јовановић, Никола</v>
      </c>
      <c r="D24" s="8" t="str">
        <f aca="false" t="array" ref="D24:D24">IFERROR(INDEX('Svi studenti'!$G$2:$G1001,MATCH(B24, 'Svi studenti'!$B$2:$B1001, 0)),"---")</f>
        <v>3и1б</v>
      </c>
      <c r="E24" s="8" t="n">
        <f aca="false" t="array" ref="E24:E24">IFERROR(INDEX('Prisustvo-Vežbe'!$Q$4:$Q1001,MATCH(B24, 'Prisustvo-Vežbe'!$A$4:$A1001, 0)),"---")</f>
        <v>4.375</v>
      </c>
      <c r="G24" s="8" t="str">
        <f aca="false" t="array" ref="G24:G24">IFERROR(INDEX('Januar 1'!$AM$5:$AM1001,MATCH(B24, 'Januar 1'!$A$5:$A1001, 0)),"---")</f>
        <v>---</v>
      </c>
      <c r="I24" s="8" t="str">
        <f aca="false" t="array" ref="I24:I24">IFERROR(INDEX('Januar 2'!$AT$5:$AT1001,MATCH(B24, 'Januar 2'!$A$5:$A1001, 0)),"---")</f>
        <v>---</v>
      </c>
      <c r="K24" s="8" t="str">
        <f aca="false" t="array" ref="K24:K24">IFERROR(INDEX(Jun1!$AY$6:$AY1001,MATCH(B24, Jun1!$A$6:$A1001, 0)),"---")</f>
        <v>---</v>
      </c>
      <c r="M24" s="8" t="str">
        <f aca="false">IFERROR(INDEX(Jun2!$AM$6:$AM1021,MATCH(B24, Jun2!$A$6:$A1021, 0)),"---")</f>
        <v>---</v>
      </c>
      <c r="O24" s="8" t="str">
        <f aca="false" t="array" ref="O24:O24">IFERROR(INDEX('Sep1-2324'!$AQ$6:$AQ1001,MATCH(B24, 'Sep1-2324'!$A$6:$A1001, 0)),"---")</f>
        <v>---</v>
      </c>
    </row>
    <row r="25" customFormat="false" ht="13.8" hidden="false" customHeight="false" outlineLevel="0" collapsed="false">
      <c r="A25" s="6" t="n">
        <v>22</v>
      </c>
      <c r="B25" s="7" t="s">
        <v>31</v>
      </c>
      <c r="C25" s="8" t="str">
        <f aca="false" t="array" ref="C25:C25">INDEX('Svi studenti'!$C$2:$C1001,MATCH(B25, 'Svi studenti'!$B$2:$B1001, 0))</f>
        <v>Јоковић, Анђела</v>
      </c>
      <c r="D25" s="8" t="str">
        <f aca="false" t="array" ref="D25:D25">IFERROR(INDEX('Svi studenti'!$G$2:$G1001,MATCH(B25, 'Svi studenti'!$B$2:$B1001, 0)),"---")</f>
        <v>3и1а</v>
      </c>
      <c r="E25" s="8" t="n">
        <f aca="false" t="array" ref="E25:E25">IFERROR(INDEX('Prisustvo-Vežbe'!$Q$4:$Q1001,MATCH(B25, 'Prisustvo-Vežbe'!$A$4:$A1001, 0)),"---")</f>
        <v>3.75</v>
      </c>
      <c r="G25" s="8" t="n">
        <f aca="false" t="array" ref="G25:G25">IFERROR(INDEX('Januar 1'!$AM$5:$AM1001,MATCH(B25, 'Januar 1'!$A$5:$A1001, 0)),"---")</f>
        <v>29</v>
      </c>
      <c r="I25" s="8" t="str">
        <f aca="false" t="array" ref="I25:I25">IFERROR(INDEX('Januar 2'!$AT$5:$AT1001,MATCH(B25, 'Januar 2'!$A$5:$A1001, 0)),"---")</f>
        <v>---</v>
      </c>
      <c r="K25" s="8" t="str">
        <f aca="false" t="array" ref="K25:K25">IFERROR(INDEX(Jun1!$AY$6:$AY1001,MATCH(B25, Jun1!$A$6:$A1001, 0)),"---")</f>
        <v>---</v>
      </c>
      <c r="M25" s="8" t="str">
        <f aca="false">IFERROR(INDEX(Jun2!$AM$6:$AM1022,MATCH(B25, Jun2!$A$6:$A1022, 0)),"---")</f>
        <v>---</v>
      </c>
      <c r="O25" s="8" t="str">
        <f aca="false" t="array" ref="O25:O25">IFERROR(INDEX('Sep1-2324'!$AQ$6:$AQ1001,MATCH(B25, 'Sep1-2324'!$A$6:$A1001, 0)),"---")</f>
        <v>---</v>
      </c>
    </row>
    <row r="26" customFormat="false" ht="13.8" hidden="false" customHeight="false" outlineLevel="0" collapsed="false">
      <c r="A26" s="6" t="n">
        <v>23</v>
      </c>
      <c r="B26" s="7" t="s">
        <v>32</v>
      </c>
      <c r="C26" s="8" t="str">
        <f aca="false" t="array" ref="C26:C26">INDEX('Svi studenti'!$C$2:$C1001,MATCH(B26, 'Svi studenti'!$B$2:$B1001, 0))</f>
        <v>Каракаш, Линда Анђела</v>
      </c>
      <c r="D26" s="8" t="str">
        <f aca="false" t="array" ref="D26:D26">IFERROR(INDEX('Svi studenti'!$G$2:$G1001,MATCH(B26, 'Svi studenti'!$B$2:$B1001, 0)),"---")</f>
        <v>3и1б</v>
      </c>
      <c r="E26" s="8" t="n">
        <f aca="false" t="array" ref="E26:E26">IFERROR(INDEX('Prisustvo-Vežbe'!$Q$4:$Q1001,MATCH(B26, 'Prisustvo-Vežbe'!$A$4:$A1001, 0)),"---")</f>
        <v>0</v>
      </c>
      <c r="G26" s="8" t="str">
        <f aca="false" t="array" ref="G26:G26">IFERROR(INDEX('Januar 1'!$AM$5:$AM1001,MATCH(B26, 'Januar 1'!$A$5:$A1001, 0)),"---")</f>
        <v>---</v>
      </c>
      <c r="I26" s="8" t="str">
        <f aca="false" t="array" ref="I26:I26">IFERROR(INDEX('Januar 2'!$AT$5:$AT1001,MATCH(B26, 'Januar 2'!$A$5:$A1001, 0)),"---")</f>
        <v>---</v>
      </c>
      <c r="K26" s="8" t="str">
        <f aca="false" t="array" ref="K26:K26">IFERROR(INDEX(Jun1!$AY$6:$AY1001,MATCH(B26, Jun1!$A$6:$A1001, 0)),"---")</f>
        <v>---</v>
      </c>
      <c r="M26" s="8" t="str">
        <f aca="false">IFERROR(INDEX(Jun2!$AM$6:$AM1023,MATCH(B26, Jun2!$A$6:$A1023, 0)),"---")</f>
        <v>---</v>
      </c>
      <c r="O26" s="8" t="str">
        <f aca="false" t="array" ref="O26:O26">IFERROR(INDEX('Sep1-2324'!$AQ$6:$AQ1001,MATCH(B26, 'Sep1-2324'!$A$6:$A1001, 0)),"---")</f>
        <v>---</v>
      </c>
    </row>
    <row r="27" customFormat="false" ht="13.8" hidden="false" customHeight="false" outlineLevel="0" collapsed="false">
      <c r="A27" s="6" t="n">
        <v>24</v>
      </c>
      <c r="B27" s="7" t="s">
        <v>33</v>
      </c>
      <c r="C27" s="8" t="str">
        <f aca="false" t="array" ref="C27:C27">INDEX('Svi studenti'!$C$2:$C1001,MATCH(B27, 'Svi studenti'!$B$2:$B1001, 0))</f>
        <v>Ковачић, Анђела</v>
      </c>
      <c r="D27" s="8" t="str">
        <f aca="false" t="array" ref="D27:D27">IFERROR(INDEX('Svi studenti'!$G$2:$G1001,MATCH(B27, 'Svi studenti'!$B$2:$B1001, 0)),"---")</f>
        <v>3и1б</v>
      </c>
      <c r="E27" s="8" t="n">
        <f aca="false" t="array" ref="E27:E27">IFERROR(INDEX('Prisustvo-Vežbe'!$Q$4:$Q1001,MATCH(B27, 'Prisustvo-Vežbe'!$A$4:$A1001, 0)),"---")</f>
        <v>0</v>
      </c>
      <c r="G27" s="8" t="str">
        <f aca="false" t="array" ref="G27:G27">IFERROR(INDEX('Januar 1'!$AM$5:$AM1001,MATCH(B27, 'Januar 1'!$A$5:$A1001, 0)),"---")</f>
        <v>---</v>
      </c>
      <c r="I27" s="8" t="str">
        <f aca="false" t="array" ref="I27:I27">IFERROR(INDEX('Januar 2'!$AT$5:$AT1001,MATCH(B27, 'Januar 2'!$A$5:$A1001, 0)),"---")</f>
        <v>---</v>
      </c>
      <c r="K27" s="8" t="str">
        <f aca="false" t="array" ref="K27:K27">IFERROR(INDEX(Jun1!$AY$6:$AY1001,MATCH(B27, Jun1!$A$6:$A1001, 0)),"---")</f>
        <v>---</v>
      </c>
      <c r="M27" s="8" t="str">
        <f aca="false">IFERROR(INDEX(Jun2!$AM$6:$AM1024,MATCH(B27, Jun2!$A$6:$A1024, 0)),"---")</f>
        <v>---</v>
      </c>
      <c r="O27" s="8" t="str">
        <f aca="false" t="array" ref="O27:O27">IFERROR(INDEX('Sep1-2324'!$AQ$6:$AQ1001,MATCH(B27, 'Sep1-2324'!$A$6:$A1001, 0)),"---")</f>
        <v>---</v>
      </c>
    </row>
    <row r="28" customFormat="false" ht="13.8" hidden="false" customHeight="false" outlineLevel="0" collapsed="false">
      <c r="A28" s="6" t="n">
        <v>25</v>
      </c>
      <c r="B28" s="7" t="s">
        <v>34</v>
      </c>
      <c r="C28" s="8" t="str">
        <f aca="false" t="array" ref="C28:C28">INDEX('Svi studenti'!$C$2:$C1001,MATCH(B28, 'Svi studenti'!$B$2:$B1001, 0))</f>
        <v>Кочинац, Маша</v>
      </c>
      <c r="D28" s="8" t="str">
        <f aca="false" t="array" ref="D28:D28">IFERROR(INDEX('Svi studenti'!$G$2:$G1001,MATCH(B28, 'Svi studenti'!$B$2:$B1001, 0)),"---")</f>
        <v>3и1б</v>
      </c>
      <c r="E28" s="8" t="n">
        <f aca="false" t="array" ref="E28:E28">IFERROR(INDEX('Prisustvo-Vežbe'!$Q$4:$Q1001,MATCH(B28, 'Prisustvo-Vežbe'!$A$4:$A1001, 0)),"---")</f>
        <v>3.125</v>
      </c>
      <c r="G28" s="8" t="str">
        <f aca="false" t="array" ref="G28:G28">IFERROR(INDEX('Januar 1'!$AM$5:$AM1001,MATCH(B28, 'Januar 1'!$A$5:$A1001, 0)),"---")</f>
        <v>---</v>
      </c>
      <c r="I28" s="8" t="n">
        <f aca="false" t="array" ref="I28:I28">IFERROR(INDEX('Januar 2'!$AT$5:$AT1001,MATCH(B28, 'Januar 2'!$A$5:$A1001, 0)),"---")</f>
        <v>15.5</v>
      </c>
      <c r="K28" s="8" t="n">
        <f aca="false" t="array" ref="K28:K28">IFERROR(INDEX(Jun1!$AY$6:$AY1001,MATCH(B28, Jun1!$A$6:$A1001, 0)),"---")</f>
        <v>23.5</v>
      </c>
      <c r="M28" s="8" t="str">
        <f aca="false">IFERROR(INDEX(Jun2!$AM$6:$AM1025,MATCH(B28, Jun2!$A$6:$A1025, 0)),"---")</f>
        <v>---</v>
      </c>
      <c r="O28" s="8" t="str">
        <f aca="false" t="array" ref="O28:O28">IFERROR(INDEX('Sep1-2324'!$AQ$6:$AQ1001,MATCH(B28, 'Sep1-2324'!$A$6:$A1001, 0)),"---")</f>
        <v>---</v>
      </c>
    </row>
    <row r="29" customFormat="false" ht="13.8" hidden="false" customHeight="false" outlineLevel="0" collapsed="false">
      <c r="A29" s="6" t="n">
        <v>26</v>
      </c>
      <c r="B29" s="7" t="s">
        <v>35</v>
      </c>
      <c r="C29" s="8" t="str">
        <f aca="false" t="array" ref="C29:C29">INDEX('Svi studenti'!$C$2:$C1001,MATCH(B29, 'Svi studenti'!$B$2:$B1001, 0))</f>
        <v>Лазић, Јована</v>
      </c>
      <c r="D29" s="8" t="str">
        <f aca="false" t="array" ref="D29:D29">IFERROR(INDEX('Svi studenti'!$G$2:$G1001,MATCH(B29, 'Svi studenti'!$B$2:$B1001, 0)),"---")</f>
        <v>3и1а</v>
      </c>
      <c r="E29" s="8" t="n">
        <f aca="false" t="array" ref="E29:E29">IFERROR(INDEX('Prisustvo-Vežbe'!$Q$4:$Q1001,MATCH(B29, 'Prisustvo-Vežbe'!$A$4:$A1001, 0)),"---")</f>
        <v>4.375</v>
      </c>
      <c r="G29" s="8" t="str">
        <f aca="false" t="array" ref="G29:G29">IFERROR(INDEX('Januar 1'!$AM$5:$AM1001,MATCH(B29, 'Januar 1'!$A$5:$A1001, 0)),"---")</f>
        <v>---</v>
      </c>
      <c r="I29" s="8" t="str">
        <f aca="false" t="array" ref="I29:I29">IFERROR(INDEX('Januar 2'!$AT$5:$AT1001,MATCH(B29, 'Januar 2'!$A$5:$A1001, 0)),"---")</f>
        <v>---</v>
      </c>
      <c r="K29" s="8" t="n">
        <f aca="false" t="array" ref="K29:K29">IFERROR(INDEX(Jun1!$AY$6:$AY1001,MATCH(B29, Jun1!$A$6:$A1001, 0)),"---")</f>
        <v>22</v>
      </c>
      <c r="M29" s="8" t="n">
        <f aca="false">IFERROR(INDEX(Jun2!$AM$6:$AM1026,MATCH(B29, Jun2!$A$6:$A1026, 0)),"---")</f>
        <v>43.5</v>
      </c>
      <c r="O29" s="8" t="str">
        <f aca="false" t="array" ref="O29:O29">IFERROR(INDEX('Sep1-2324'!$AQ$6:$AQ1001,MATCH(B29, 'Sep1-2324'!$A$6:$A1001, 0)),"---")</f>
        <v>---</v>
      </c>
    </row>
    <row r="30" customFormat="false" ht="13.8" hidden="false" customHeight="false" outlineLevel="0" collapsed="false">
      <c r="A30" s="6" t="n">
        <v>27</v>
      </c>
      <c r="B30" s="7" t="s">
        <v>36</v>
      </c>
      <c r="C30" s="8" t="str">
        <f aca="false" t="array" ref="C30:C30">INDEX('Svi studenti'!$C$2:$C1001,MATCH(B30, 'Svi studenti'!$B$2:$B1001, 0))</f>
        <v>Лазић, Маша</v>
      </c>
      <c r="D30" s="8" t="str">
        <f aca="false" t="array" ref="D30:D30">IFERROR(INDEX('Svi studenti'!$G$2:$G1001,MATCH(B30, 'Svi studenti'!$B$2:$B1001, 0)),"---")</f>
        <v>3и1а</v>
      </c>
      <c r="E30" s="8" t="n">
        <f aca="false" t="array" ref="E30:E30">IFERROR(INDEX('Prisustvo-Vežbe'!$Q$4:$Q1001,MATCH(B30, 'Prisustvo-Vežbe'!$A$4:$A1001, 0)),"---")</f>
        <v>4.375</v>
      </c>
      <c r="G30" s="8" t="n">
        <f aca="false" t="array" ref="G30:G30">IFERROR(INDEX('Januar 1'!$AM$5:$AM1001,MATCH(B30, 'Januar 1'!$A$5:$A1001, 0)),"---")</f>
        <v>41.5</v>
      </c>
      <c r="I30" s="8" t="str">
        <f aca="false" t="array" ref="I30:I30">IFERROR(INDEX('Januar 2'!$AT$5:$AT1001,MATCH(B30, 'Januar 2'!$A$5:$A1001, 0)),"---")</f>
        <v>---</v>
      </c>
      <c r="K30" s="8" t="str">
        <f aca="false" t="array" ref="K30:K30">IFERROR(INDEX(Jun1!$AY$6:$AY1001,MATCH(B30, Jun1!$A$6:$A1001, 0)),"---")</f>
        <v>---</v>
      </c>
      <c r="M30" s="8" t="str">
        <f aca="false">IFERROR(INDEX(Jun2!$AM$6:$AM1027,MATCH(B30, Jun2!$A$6:$A1027, 0)),"---")</f>
        <v>---</v>
      </c>
      <c r="O30" s="8" t="str">
        <f aca="false" t="array" ref="O30:O30">IFERROR(INDEX('Sep1-2324'!$AQ$6:$AQ1001,MATCH(B30, 'Sep1-2324'!$A$6:$A1001, 0)),"---")</f>
        <v>---</v>
      </c>
    </row>
    <row r="31" customFormat="false" ht="13.8" hidden="false" customHeight="false" outlineLevel="0" collapsed="false">
      <c r="A31" s="6" t="n">
        <v>28</v>
      </c>
      <c r="B31" s="7" t="s">
        <v>37</v>
      </c>
      <c r="C31" s="8" t="str">
        <f aca="false" t="array" ref="C31:C31">INDEX('Svi studenti'!$C$2:$C1001,MATCH(B31, 'Svi studenti'!$B$2:$B1001, 0))</f>
        <v>Манчић, Филип</v>
      </c>
      <c r="D31" s="8" t="str">
        <f aca="false" t="array" ref="D31:D31">IFERROR(INDEX('Svi studenti'!$G$2:$G1001,MATCH(B31, 'Svi studenti'!$B$2:$B1001, 0)),"---")</f>
        <v>3и1б</v>
      </c>
      <c r="E31" s="5" t="n">
        <v>4.5</v>
      </c>
      <c r="G31" s="8" t="str">
        <f aca="false" t="array" ref="G31:G31">IFERROR(INDEX('Januar 1'!$AM$5:$AM1001,MATCH(B31, 'Januar 1'!$A$5:$A1001, 0)),"---")</f>
        <v>---</v>
      </c>
      <c r="I31" s="8" t="str">
        <f aca="false" t="array" ref="I31:I31">IFERROR(INDEX('Januar 2'!$AT$5:$AT1001,MATCH(B31, 'Januar 2'!$A$5:$A1001, 0)),"---")</f>
        <v>---</v>
      </c>
      <c r="K31" s="8" t="str">
        <f aca="false" t="array" ref="K31:K31">IFERROR(INDEX(Jun1!$AY$6:$AY1001,MATCH(B31, Jun1!$A$6:$A1001, 0)),"---")</f>
        <v>---</v>
      </c>
      <c r="M31" s="8" t="str">
        <f aca="false">IFERROR(INDEX(Jun2!$AM$6:$AM1028,MATCH(B31, Jun2!$A$6:$A1028, 0)),"---")</f>
        <v>---</v>
      </c>
      <c r="O31" s="8" t="str">
        <f aca="false" t="array" ref="O31:O31">IFERROR(INDEX('Sep1-2324'!$AQ$6:$AQ1001,MATCH(B31, 'Sep1-2324'!$A$6:$A1001, 0)),"---")</f>
        <v>---</v>
      </c>
    </row>
    <row r="32" customFormat="false" ht="13.8" hidden="false" customHeight="false" outlineLevel="0" collapsed="false">
      <c r="A32" s="6" t="n">
        <v>29</v>
      </c>
      <c r="B32" s="7" t="s">
        <v>38</v>
      </c>
      <c r="C32" s="8" t="str">
        <f aca="false" t="array" ref="C32:C32">INDEX('Svi studenti'!$C$2:$C1001,MATCH(B32, 'Svi studenti'!$B$2:$B1001, 0))</f>
        <v>Маринковић, Јулијана</v>
      </c>
      <c r="D32" s="8" t="str">
        <f aca="false" t="array" ref="D32:D32">IFERROR(INDEX('Svi studenti'!$G$2:$G1001,MATCH(B32, 'Svi studenti'!$B$2:$B1001, 0)),"---")</f>
        <v>3и1а</v>
      </c>
      <c r="E32" s="8" t="n">
        <f aca="false" t="array" ref="E32:E32">IFERROR(INDEX('Prisustvo-Vežbe'!$Q$4:$Q1001,MATCH(B32, 'Prisustvo-Vežbe'!$A$4:$A1001, 0)),"---")</f>
        <v>3.75</v>
      </c>
      <c r="G32" s="8" t="str">
        <f aca="false" t="array" ref="G32:G32">IFERROR(INDEX('Januar 1'!$AM$5:$AM1001,MATCH(B32, 'Januar 1'!$A$5:$A1001, 0)),"---")</f>
        <v>---</v>
      </c>
      <c r="I32" s="8" t="str">
        <f aca="false" t="array" ref="I32:I32">IFERROR(INDEX('Januar 2'!$AT$5:$AT1001,MATCH(B32, 'Januar 2'!$A$5:$A1001, 0)),"---")</f>
        <v>---</v>
      </c>
      <c r="K32" s="8" t="str">
        <f aca="false" t="array" ref="K32:K32">IFERROR(INDEX(Jun1!$AY$6:$AY1001,MATCH(B32, Jun1!$A$6:$A1001, 0)),"---")</f>
        <v>---</v>
      </c>
      <c r="M32" s="8" t="n">
        <f aca="false">IFERROR(INDEX(Jun2!$AM$6:$AM1029,MATCH(B32, Jun2!$A$6:$A1029, 0)),"---")</f>
        <v>24.5</v>
      </c>
      <c r="O32" s="8" t="str">
        <f aca="false" t="array" ref="O32:O32">IFERROR(INDEX('Sep1-2324'!$AQ$6:$AQ1001,MATCH(B32, 'Sep1-2324'!$A$6:$A1001, 0)),"---")</f>
        <v>---</v>
      </c>
    </row>
    <row r="33" customFormat="false" ht="13.8" hidden="false" customHeight="false" outlineLevel="0" collapsed="false">
      <c r="A33" s="6" t="n">
        <v>30</v>
      </c>
      <c r="B33" s="7" t="s">
        <v>39</v>
      </c>
      <c r="C33" s="8" t="str">
        <f aca="false" t="array" ref="C33:C33">INDEX('Svi studenti'!$C$2:$C1001,MATCH(B33, 'Svi studenti'!$B$2:$B1001, 0))</f>
        <v>Марковић, Огњен</v>
      </c>
      <c r="D33" s="8" t="str">
        <f aca="false" t="array" ref="D33:D33">IFERROR(INDEX('Svi studenti'!$G$2:$G1001,MATCH(B33, 'Svi studenti'!$B$2:$B1001, 0)),"---")</f>
        <v>3и1а</v>
      </c>
      <c r="E33" s="8" t="n">
        <f aca="false" t="array" ref="E33:E33">IFERROR(INDEX('Prisustvo-Vežbe'!$Q$4:$Q1001,MATCH(B33, 'Prisustvo-Vežbe'!$A$4:$A1001, 0)),"---")</f>
        <v>0</v>
      </c>
      <c r="G33" s="8" t="str">
        <f aca="false" t="array" ref="G33:G33">IFERROR(INDEX('Januar 1'!$AM$5:$AM1001,MATCH(B33, 'Januar 1'!$A$5:$A1001, 0)),"---")</f>
        <v>---</v>
      </c>
      <c r="I33" s="8" t="str">
        <f aca="false" t="array" ref="I33:I33">IFERROR(INDEX('Januar 2'!$AT$5:$AT1001,MATCH(B33, 'Januar 2'!$A$5:$A1001, 0)),"---")</f>
        <v>---</v>
      </c>
      <c r="K33" s="8" t="str">
        <f aca="false" t="array" ref="K33:K33">IFERROR(INDEX(Jun1!$AY$6:$AY1001,MATCH(B33, Jun1!$A$6:$A1001, 0)),"---")</f>
        <v>---</v>
      </c>
      <c r="M33" s="8" t="str">
        <f aca="false">IFERROR(INDEX(Jun2!$AM$6:$AM1030,MATCH(B33, Jun2!$A$6:$A1030, 0)),"---")</f>
        <v>---</v>
      </c>
      <c r="O33" s="8" t="str">
        <f aca="false" t="array" ref="O33:O33">IFERROR(INDEX('Sep1-2324'!$AQ$6:$AQ1001,MATCH(B33, 'Sep1-2324'!$A$6:$A1001, 0)),"---")</f>
        <v>---</v>
      </c>
    </row>
    <row r="34" customFormat="false" ht="13.8" hidden="false" customHeight="false" outlineLevel="0" collapsed="false">
      <c r="A34" s="6" t="n">
        <v>31</v>
      </c>
      <c r="B34" s="7" t="s">
        <v>40</v>
      </c>
      <c r="C34" s="8" t="str">
        <f aca="false" t="array" ref="C34:C34">INDEX('Svi studenti'!$C$2:$C1001,MATCH(B34, 'Svi studenti'!$B$2:$B1001, 0))</f>
        <v>Марковић, Огњен</v>
      </c>
      <c r="D34" s="8" t="str">
        <f aca="false" t="array" ref="D34:D34">IFERROR(INDEX('Svi studenti'!$G$2:$G1001,MATCH(B34, 'Svi studenti'!$B$2:$B1001, 0)),"---")</f>
        <v>3и1а</v>
      </c>
      <c r="E34" s="8" t="n">
        <f aca="false" t="array" ref="E34:E34">IFERROR(INDEX('Prisustvo-Vežbe'!$Q$4:$Q1001,MATCH(B34, 'Prisustvo-Vežbe'!$A$4:$A1001, 0)),"---")</f>
        <v>3.125</v>
      </c>
      <c r="G34" s="8" t="n">
        <f aca="false" t="array" ref="G34:G34">IFERROR(INDEX('Januar 1'!$AM$5:$AM1001,MATCH(B34, 'Januar 1'!$A$5:$A1001, 0)),"---")</f>
        <v>43</v>
      </c>
      <c r="I34" s="8" t="str">
        <f aca="false" t="array" ref="I34:I34">IFERROR(INDEX('Januar 2'!$AT$5:$AT1001,MATCH(B34, 'Januar 2'!$A$5:$A1001, 0)),"---")</f>
        <v>---</v>
      </c>
      <c r="K34" s="8" t="str">
        <f aca="false" t="array" ref="K34:K34">IFERROR(INDEX(Jun1!$AY$6:$AY1001,MATCH(B34, Jun1!$A$6:$A1001, 0)),"---")</f>
        <v>---</v>
      </c>
      <c r="M34" s="8" t="str">
        <f aca="false">IFERROR(INDEX(Jun2!$AM$6:$AM1031,MATCH(B34, Jun2!$A$6:$A1031, 0)),"---")</f>
        <v>---</v>
      </c>
      <c r="O34" s="8" t="str">
        <f aca="false" t="array" ref="O34:O34">IFERROR(INDEX('Sep1-2324'!$AQ$6:$AQ1001,MATCH(B34, 'Sep1-2324'!$A$6:$A1001, 0)),"---")</f>
        <v>---</v>
      </c>
    </row>
    <row r="35" customFormat="false" ht="13.8" hidden="false" customHeight="false" outlineLevel="0" collapsed="false">
      <c r="A35" s="6" t="n">
        <v>32</v>
      </c>
      <c r="B35" s="7" t="s">
        <v>41</v>
      </c>
      <c r="C35" s="8" t="str">
        <f aca="false" t="array" ref="C35:C35">INDEX('Svi studenti'!$C$2:$C1001,MATCH(B35, 'Svi studenti'!$B$2:$B1001, 0))</f>
        <v>Марчетић, Катарина</v>
      </c>
      <c r="D35" s="8" t="str">
        <f aca="false" t="array" ref="D35:D35">IFERROR(INDEX('Svi studenti'!$G$2:$G1001,MATCH(B35, 'Svi studenti'!$B$2:$B1001, 0)),"---")</f>
        <v>3и1б</v>
      </c>
      <c r="E35" s="8" t="n">
        <f aca="false" t="array" ref="E35:E35">IFERROR(INDEX('Prisustvo-Vežbe'!$Q$4:$Q1001,MATCH(B35, 'Prisustvo-Vežbe'!$A$4:$A1001, 0)),"---")</f>
        <v>3.125</v>
      </c>
      <c r="G35" s="8" t="str">
        <f aca="false" t="array" ref="G35:G35">IFERROR(INDEX('Januar 1'!$AM$5:$AM1001,MATCH(B35, 'Januar 1'!$A$5:$A1001, 0)),"---")</f>
        <v>---</v>
      </c>
      <c r="I35" s="8" t="str">
        <f aca="false" t="array" ref="I35:I35">IFERROR(INDEX('Januar 2'!$AT$5:$AT1001,MATCH(B35, 'Januar 2'!$A$5:$A1001, 0)),"---")</f>
        <v>---</v>
      </c>
      <c r="K35" s="8" t="str">
        <f aca="false" t="array" ref="K35:K35">IFERROR(INDEX(Jun1!$AY$6:$AY1001,MATCH(B35, Jun1!$A$6:$A1001, 0)),"---")</f>
        <v>---</v>
      </c>
      <c r="M35" s="8" t="str">
        <f aca="false">IFERROR(INDEX(Jun2!$AM$6:$AM1032,MATCH(B35, Jun2!$A$6:$A1032, 0)),"---")</f>
        <v>---</v>
      </c>
      <c r="O35" s="8" t="str">
        <f aca="false" t="array" ref="O35:O35">IFERROR(INDEX('Sep1-2324'!$AQ$6:$AQ1001,MATCH(B35, 'Sep1-2324'!$A$6:$A1001, 0)),"---")</f>
        <v>---</v>
      </c>
    </row>
    <row r="36" customFormat="false" ht="13.8" hidden="false" customHeight="false" outlineLevel="0" collapsed="false">
      <c r="A36" s="6" t="n">
        <v>33</v>
      </c>
      <c r="B36" s="7" t="s">
        <v>42</v>
      </c>
      <c r="C36" s="8" t="str">
        <f aca="false" t="array" ref="C36:C36">INDEX('Svi studenti'!$C$2:$C1001,MATCH(B36, 'Svi studenti'!$B$2:$B1001, 0))</f>
        <v>Мијајловић, Јован</v>
      </c>
      <c r="D36" s="8" t="str">
        <f aca="false" t="array" ref="D36:D36">IFERROR(INDEX('Svi studenti'!$G$2:$G1001,MATCH(B36, 'Svi studenti'!$B$2:$B1001, 0)),"---")</f>
        <v>3и1а</v>
      </c>
      <c r="E36" s="8" t="n">
        <f aca="false" t="array" ref="E36:E36">IFERROR(INDEX('Prisustvo-Vežbe'!$Q$4:$Q1001,MATCH(B36, 'Prisustvo-Vežbe'!$A$4:$A1001, 0)),"---")</f>
        <v>0</v>
      </c>
      <c r="G36" s="8" t="n">
        <f aca="false" t="array" ref="G36:G36">IFERROR(INDEX('Januar 1'!$AM$5:$AM1001,MATCH(B36, 'Januar 1'!$A$5:$A1001, 0)),"---")</f>
        <v>29</v>
      </c>
      <c r="I36" s="8" t="str">
        <f aca="false" t="array" ref="I36:I36">IFERROR(INDEX('Januar 2'!$AT$5:$AT1001,MATCH(B36, 'Januar 2'!$A$5:$A1001, 0)),"---")</f>
        <v>---</v>
      </c>
      <c r="K36" s="8" t="str">
        <f aca="false" t="array" ref="K36:K36">IFERROR(INDEX(Jun1!$AY$6:$AY1001,MATCH(B36, Jun1!$A$6:$A1001, 0)),"---")</f>
        <v>---</v>
      </c>
      <c r="M36" s="8" t="str">
        <f aca="false">IFERROR(INDEX(Jun2!$AM$6:$AM1033,MATCH(B36, Jun2!$A$6:$A1033, 0)),"---")</f>
        <v>---</v>
      </c>
      <c r="O36" s="8" t="str">
        <f aca="false" t="array" ref="O36:O36">IFERROR(INDEX('Sep1-2324'!$AQ$6:$AQ1001,MATCH(B36, 'Sep1-2324'!$A$6:$A1001, 0)),"---")</f>
        <v>---</v>
      </c>
    </row>
    <row r="37" customFormat="false" ht="13.8" hidden="false" customHeight="false" outlineLevel="0" collapsed="false">
      <c r="A37" s="6" t="n">
        <v>34</v>
      </c>
      <c r="B37" s="7" t="s">
        <v>43</v>
      </c>
      <c r="C37" s="8" t="str">
        <f aca="false" t="array" ref="C37:C37">INDEX('Svi studenti'!$C$2:$C1001,MATCH(B37, 'Svi studenti'!$B$2:$B1001, 0))</f>
        <v>Миленковић, Кристина</v>
      </c>
      <c r="D37" s="8" t="str">
        <f aca="false" t="array" ref="D37:D37">IFERROR(INDEX('Svi studenti'!$G$2:$G1001,MATCH(B37, 'Svi studenti'!$B$2:$B1001, 0)),"---")</f>
        <v>3и1б</v>
      </c>
      <c r="E37" s="8" t="n">
        <f aca="false" t="array" ref="E37:E37">IFERROR(INDEX('Prisustvo-Vežbe'!$Q$4:$Q1001,MATCH(B37, 'Prisustvo-Vežbe'!$A$4:$A1001, 0)),"---")</f>
        <v>4.375</v>
      </c>
      <c r="G37" s="8" t="n">
        <f aca="false" t="array" ref="G37:G37">IFERROR(INDEX('Januar 1'!$AM$5:$AM1001,MATCH(B37, 'Januar 1'!$A$5:$A1001, 0)),"---")</f>
        <v>17</v>
      </c>
      <c r="I37" s="8" t="n">
        <f aca="false" t="array" ref="I37:I37">IFERROR(INDEX('Januar 2'!$AT$5:$AT1001,MATCH(B37, 'Januar 2'!$A$5:$A1001, 0)),"---")</f>
        <v>38</v>
      </c>
      <c r="K37" s="8" t="str">
        <f aca="false" t="array" ref="K37:K37">IFERROR(INDEX(Jun1!$AY$6:$AY1001,MATCH(B37, Jun1!$A$6:$A1001, 0)),"---")</f>
        <v>---</v>
      </c>
      <c r="M37" s="8" t="str">
        <f aca="false">IFERROR(INDEX(Jun2!$AM$6:$AM1034,MATCH(B37, Jun2!$A$6:$A1034, 0)),"---")</f>
        <v>---</v>
      </c>
      <c r="O37" s="8" t="str">
        <f aca="false" t="array" ref="O37:O37">IFERROR(INDEX('Sep1-2324'!$AQ$6:$AQ1001,MATCH(B37, 'Sep1-2324'!$A$6:$A1001, 0)),"---")</f>
        <v>---</v>
      </c>
    </row>
    <row r="38" customFormat="false" ht="13.8" hidden="false" customHeight="false" outlineLevel="0" collapsed="false">
      <c r="A38" s="6" t="n">
        <v>35</v>
      </c>
      <c r="B38" s="7" t="s">
        <v>44</v>
      </c>
      <c r="C38" s="8" t="str">
        <f aca="false" t="array" ref="C38:C38">INDEX('Svi studenti'!$C$2:$C1001,MATCH(B38, 'Svi studenti'!$B$2:$B1001, 0))</f>
        <v>Миленковић, Николина</v>
      </c>
      <c r="D38" s="8" t="str">
        <f aca="false" t="array" ref="D38:D38">IFERROR(INDEX('Svi studenti'!$G$2:$G1001,MATCH(B38, 'Svi studenti'!$B$2:$B1001, 0)),"---")</f>
        <v>3и1а</v>
      </c>
      <c r="E38" s="8" t="n">
        <f aca="false" t="array" ref="E38:E38">IFERROR(INDEX('Prisustvo-Vežbe'!$Q$4:$Q1001,MATCH(B38, 'Prisustvo-Vežbe'!$A$4:$A1001, 0)),"---")</f>
        <v>4.375</v>
      </c>
      <c r="G38" s="8" t="n">
        <f aca="false" t="array" ref="G38:G38">IFERROR(INDEX('Januar 1'!$AM$5:$AM1001,MATCH(B38, 'Januar 1'!$A$5:$A1001, 0)),"---")</f>
        <v>32</v>
      </c>
      <c r="I38" s="8" t="str">
        <f aca="false" t="array" ref="I38:I38">IFERROR(INDEX('Januar 2'!$AT$5:$AT1001,MATCH(B38, 'Januar 2'!$A$5:$A1001, 0)),"---")</f>
        <v>---</v>
      </c>
      <c r="K38" s="8" t="str">
        <f aca="false" t="array" ref="K38:K38">IFERROR(INDEX(Jun1!$AY$6:$AY1001,MATCH(B38, Jun1!$A$6:$A1001, 0)),"---")</f>
        <v>---</v>
      </c>
      <c r="M38" s="8" t="str">
        <f aca="false">IFERROR(INDEX(Jun2!$AM$6:$AM1035,MATCH(B38, Jun2!$A$6:$A1035, 0)),"---")</f>
        <v>---</v>
      </c>
      <c r="O38" s="8" t="str">
        <f aca="false" t="array" ref="O38:O38">IFERROR(INDEX('Sep1-2324'!$AQ$6:$AQ1001,MATCH(B38, 'Sep1-2324'!$A$6:$A1001, 0)),"---")</f>
        <v>---</v>
      </c>
    </row>
    <row r="39" customFormat="false" ht="13.8" hidden="false" customHeight="false" outlineLevel="0" collapsed="false">
      <c r="A39" s="6" t="n">
        <v>36</v>
      </c>
      <c r="B39" s="7" t="s">
        <v>45</v>
      </c>
      <c r="C39" s="8" t="str">
        <f aca="false" t="array" ref="C39:C39">INDEX('Svi studenti'!$C$2:$C1001,MATCH(B39, 'Svi studenti'!$B$2:$B1001, 0))</f>
        <v>Милетић, Невена</v>
      </c>
      <c r="D39" s="8" t="str">
        <f aca="false" t="array" ref="D39:D39">IFERROR(INDEX('Svi studenti'!$G$2:$G1001,MATCH(B39, 'Svi studenti'!$B$2:$B1001, 0)),"---")</f>
        <v>3и1а</v>
      </c>
      <c r="E39" s="8" t="n">
        <f aca="false" t="array" ref="E39:E39">IFERROR(INDEX('Prisustvo-Vežbe'!$Q$4:$Q1001,MATCH(B39, 'Prisustvo-Vežbe'!$A$4:$A1001, 0)),"---")</f>
        <v>3.75</v>
      </c>
      <c r="G39" s="8" t="str">
        <f aca="false" t="array" ref="G39:G39">IFERROR(INDEX('Januar 1'!$AM$5:$AM1001,MATCH(B39, 'Januar 1'!$A$5:$A1001, 0)),"---")</f>
        <v>---</v>
      </c>
      <c r="I39" s="8" t="str">
        <f aca="false" t="array" ref="I39:I39">IFERROR(INDEX('Januar 2'!$AT$5:$AT1001,MATCH(B39, 'Januar 2'!$A$5:$A1001, 0)),"---")</f>
        <v>---</v>
      </c>
      <c r="K39" s="8" t="str">
        <f aca="false" t="array" ref="K39:K39">IFERROR(INDEX(Jun1!$AY$6:$AY1001,MATCH(B39, Jun1!$A$6:$A1001, 0)),"---")</f>
        <v>---</v>
      </c>
      <c r="M39" s="8" t="str">
        <f aca="false">IFERROR(INDEX(Jun2!$AM$6:$AM1036,MATCH(B39, Jun2!$A$6:$A1036, 0)),"---")</f>
        <v>---</v>
      </c>
      <c r="O39" s="8" t="str">
        <f aca="false" t="array" ref="O39:O39">IFERROR(INDEX('Sep1-2324'!$AQ$6:$AQ1001,MATCH(B39, 'Sep1-2324'!$A$6:$A1001, 0)),"---")</f>
        <v>---</v>
      </c>
    </row>
    <row r="40" customFormat="false" ht="13.8" hidden="false" customHeight="false" outlineLevel="0" collapsed="false">
      <c r="A40" s="6" t="n">
        <v>37</v>
      </c>
      <c r="B40" s="7" t="s">
        <v>46</v>
      </c>
      <c r="C40" s="8" t="str">
        <f aca="false" t="array" ref="C40:C40">INDEX('Svi studenti'!$C$2:$C1001,MATCH(B40, 'Svi studenti'!$B$2:$B1001, 0))</f>
        <v>Минић, Јелена</v>
      </c>
      <c r="D40" s="8" t="str">
        <f aca="false" t="array" ref="D40:D40">IFERROR(INDEX('Svi studenti'!$G$2:$G1001,MATCH(B40, 'Svi studenti'!$B$2:$B1001, 0)),"---")</f>
        <v>3и1б</v>
      </c>
      <c r="E40" s="8" t="n">
        <f aca="false" t="array" ref="E40:E40">IFERROR(INDEX('Prisustvo-Vežbe'!$Q$4:$Q1001,MATCH(B40, 'Prisustvo-Vežbe'!$A$4:$A1001, 0)),"---")</f>
        <v>0</v>
      </c>
      <c r="G40" s="8" t="str">
        <f aca="false" t="array" ref="G40:G40">IFERROR(INDEX('Januar 1'!$AM$5:$AM1001,MATCH(B40, 'Januar 1'!$A$5:$A1001, 0)),"---")</f>
        <v>---</v>
      </c>
      <c r="I40" s="8" t="str">
        <f aca="false" t="array" ref="I40:I40">IFERROR(INDEX('Januar 2'!$AT$5:$AT1001,MATCH(B40, 'Januar 2'!$A$5:$A1001, 0)),"---")</f>
        <v>---</v>
      </c>
      <c r="K40" s="8" t="str">
        <f aca="false" t="array" ref="K40:K40">IFERROR(INDEX(Jun1!$AY$6:$AY1001,MATCH(B40, Jun1!$A$6:$A1001, 0)),"---")</f>
        <v>---</v>
      </c>
      <c r="M40" s="8" t="str">
        <f aca="false">IFERROR(INDEX(Jun2!$AM$6:$AM1037,MATCH(B40, Jun2!$A$6:$A1037, 0)),"---")</f>
        <v>---</v>
      </c>
      <c r="O40" s="8" t="str">
        <f aca="false" t="array" ref="O40:O40">IFERROR(INDEX('Sep1-2324'!$AQ$6:$AQ1001,MATCH(B40, 'Sep1-2324'!$A$6:$A1001, 0)),"---")</f>
        <v>---</v>
      </c>
    </row>
    <row r="41" customFormat="false" ht="13.8" hidden="false" customHeight="false" outlineLevel="0" collapsed="false">
      <c r="A41" s="6" t="n">
        <v>38</v>
      </c>
      <c r="B41" s="7" t="s">
        <v>47</v>
      </c>
      <c r="C41" s="8" t="str">
        <f aca="false" t="array" ref="C41:C41">INDEX('Svi studenti'!$C$2:$C1001,MATCH(B41, 'Svi studenti'!$B$2:$B1001, 0))</f>
        <v>Мићевић, Митар</v>
      </c>
      <c r="D41" s="8" t="str">
        <f aca="false" t="array" ref="D41:D41">IFERROR(INDEX('Svi studenti'!$G$2:$G1001,MATCH(B41, 'Svi studenti'!$B$2:$B1001, 0)),"---")</f>
        <v>3и1а</v>
      </c>
      <c r="E41" s="8" t="n">
        <f aca="false" t="array" ref="E41:E41">IFERROR(INDEX('Prisustvo-Vežbe'!$Q$4:$Q1001,MATCH(B41, 'Prisustvo-Vežbe'!$A$4:$A1001, 0)),"---")</f>
        <v>0.625</v>
      </c>
      <c r="G41" s="8" t="str">
        <f aca="false" t="array" ref="G41:G41">IFERROR(INDEX('Januar 1'!$AM$5:$AM1001,MATCH(B41, 'Januar 1'!$A$5:$A1001, 0)),"---")</f>
        <v>---</v>
      </c>
      <c r="I41" s="8" t="str">
        <f aca="false" t="array" ref="I41:I41">IFERROR(INDEX('Januar 2'!$AT$5:$AT1001,MATCH(B41, 'Januar 2'!$A$5:$A1001, 0)),"---")</f>
        <v>---</v>
      </c>
      <c r="K41" s="8" t="str">
        <f aca="false" t="array" ref="K41:K41">IFERROR(INDEX(Jun1!$AY$6:$AY1001,MATCH(B41, Jun1!$A$6:$A1001, 0)),"---")</f>
        <v>---</v>
      </c>
      <c r="M41" s="8" t="str">
        <f aca="false">IFERROR(INDEX(Jun2!$AM$6:$AM1038,MATCH(B41, Jun2!$A$6:$A1038, 0)),"---")</f>
        <v>---</v>
      </c>
      <c r="O41" s="8" t="str">
        <f aca="false" t="array" ref="O41:O41">IFERROR(INDEX('Sep1-2324'!$AQ$6:$AQ1001,MATCH(B41, 'Sep1-2324'!$A$6:$A1001, 0)),"---")</f>
        <v>---</v>
      </c>
    </row>
    <row r="42" customFormat="false" ht="13.8" hidden="false" customHeight="false" outlineLevel="0" collapsed="false">
      <c r="A42" s="6" t="n">
        <v>39</v>
      </c>
      <c r="B42" s="7" t="s">
        <v>48</v>
      </c>
      <c r="C42" s="8" t="str">
        <f aca="false" t="array" ref="C42:C42">INDEX('Svi studenti'!$C$2:$C1001,MATCH(B42, 'Svi studenti'!$B$2:$B1001, 0))</f>
        <v>Михајловић, Љиљана</v>
      </c>
      <c r="D42" s="8" t="str">
        <f aca="false" t="array" ref="D42:D42">IFERROR(INDEX('Svi studenti'!$G$2:$G1001,MATCH(B42, 'Svi studenti'!$B$2:$B1001, 0)),"---")</f>
        <v>3и1б</v>
      </c>
      <c r="E42" s="8" t="n">
        <f aca="false" t="array" ref="E42:E42">IFERROR(INDEX('Prisustvo-Vežbe'!$Q$4:$Q1001,MATCH(B42, 'Prisustvo-Vežbe'!$A$4:$A1001, 0)),"---")</f>
        <v>4.375</v>
      </c>
      <c r="G42" s="8" t="str">
        <f aca="false" t="array" ref="G42:G42">IFERROR(INDEX('Januar 1'!$AM$5:$AM1001,MATCH(B42, 'Januar 1'!$A$5:$A1001, 0)),"---")</f>
        <v>---</v>
      </c>
      <c r="I42" s="8" t="str">
        <f aca="false" t="array" ref="I42:I42">IFERROR(INDEX('Januar 2'!$AT$5:$AT1001,MATCH(B42, 'Januar 2'!$A$5:$A1001, 0)),"---")</f>
        <v>---</v>
      </c>
      <c r="K42" s="8" t="str">
        <f aca="false" t="array" ref="K42:K42">IFERROR(INDEX(Jun1!$AY$6:$AY1001,MATCH(B42, Jun1!$A$6:$A1001, 0)),"---")</f>
        <v>---</v>
      </c>
      <c r="M42" s="8" t="str">
        <f aca="false">IFERROR(INDEX(Jun2!$AM$6:$AM1039,MATCH(B42, Jun2!$A$6:$A1039, 0)),"---")</f>
        <v>---</v>
      </c>
      <c r="O42" s="8" t="str">
        <f aca="false" t="array" ref="O42:O42">IFERROR(INDEX('Sep1-2324'!$AQ$6:$AQ1001,MATCH(B42, 'Sep1-2324'!$A$6:$A1001, 0)),"---")</f>
        <v>---</v>
      </c>
    </row>
    <row r="43" customFormat="false" ht="13.8" hidden="false" customHeight="false" outlineLevel="0" collapsed="false">
      <c r="A43" s="6" t="n">
        <v>40</v>
      </c>
      <c r="B43" s="7" t="s">
        <v>49</v>
      </c>
      <c r="C43" s="8" t="str">
        <f aca="false" t="array" ref="C43:C43">INDEX('Svi studenti'!$C$2:$C1001,MATCH(B43, 'Svi studenti'!$B$2:$B1001, 0))</f>
        <v>Нешковић, Огњен</v>
      </c>
      <c r="D43" s="8" t="str">
        <f aca="false" t="array" ref="D43:D43">IFERROR(INDEX('Svi studenti'!$G$2:$G1001,MATCH(B43, 'Svi studenti'!$B$2:$B1001, 0)),"---")</f>
        <v>3и1а</v>
      </c>
      <c r="E43" s="8" t="n">
        <f aca="false" t="array" ref="E43:E43">IFERROR(INDEX('Prisustvo-Vežbe'!$Q$4:$Q1001,MATCH(B43, 'Prisustvo-Vežbe'!$A$4:$A1001, 0)),"---")</f>
        <v>0</v>
      </c>
      <c r="G43" s="8" t="str">
        <f aca="false" t="array" ref="G43:G43">IFERROR(INDEX('Januar 1'!$AM$5:$AM1001,MATCH(B43, 'Januar 1'!$A$5:$A1001, 0)),"---")</f>
        <v>---</v>
      </c>
      <c r="I43" s="8" t="n">
        <f aca="false" t="array" ref="I43:I43">IFERROR(INDEX('Januar 2'!$AT$5:$AT1001,MATCH(B43, 'Januar 2'!$A$5:$A1001, 0)),"---")</f>
        <v>51.5</v>
      </c>
      <c r="K43" s="8" t="str">
        <f aca="false" t="array" ref="K43:K43">IFERROR(INDEX(Jun1!$AY$6:$AY1001,MATCH(B43, Jun1!$A$6:$A1001, 0)),"---")</f>
        <v>---</v>
      </c>
      <c r="M43" s="8" t="str">
        <f aca="false">IFERROR(INDEX(Jun2!$AM$6:$AM1040,MATCH(B43, Jun2!$A$6:$A1040, 0)),"---")</f>
        <v>---</v>
      </c>
      <c r="O43" s="8" t="str">
        <f aca="false" t="array" ref="O43:O43">IFERROR(INDEX('Sep1-2324'!$AQ$6:$AQ1001,MATCH(B43, 'Sep1-2324'!$A$6:$A1001, 0)),"---")</f>
        <v>---</v>
      </c>
    </row>
    <row r="44" customFormat="false" ht="13.8" hidden="false" customHeight="false" outlineLevel="0" collapsed="false">
      <c r="A44" s="6" t="n">
        <v>41</v>
      </c>
      <c r="B44" s="7" t="s">
        <v>50</v>
      </c>
      <c r="C44" s="8" t="str">
        <f aca="false" t="array" ref="C44:C44">INDEX('Svi studenti'!$C$2:$C1001,MATCH(B44, 'Svi studenti'!$B$2:$B1001, 0))</f>
        <v>Никодијевић, Милутин</v>
      </c>
      <c r="D44" s="8" t="str">
        <f aca="false" t="array" ref="D44:D44">IFERROR(INDEX('Svi studenti'!$G$2:$G1001,MATCH(B44, 'Svi studenti'!$B$2:$B1001, 0)),"---")</f>
        <v>3и1б</v>
      </c>
      <c r="E44" s="8" t="n">
        <f aca="false" t="array" ref="E44:E44">IFERROR(INDEX('Prisustvo-Vežbe'!$Q$4:$Q1001,MATCH(B44, 'Prisustvo-Vežbe'!$A$4:$A1001, 0)),"---")</f>
        <v>0</v>
      </c>
      <c r="G44" s="8" t="str">
        <f aca="false" t="array" ref="G44:G44">IFERROR(INDEX('Januar 1'!$AM$5:$AM1001,MATCH(B44, 'Januar 1'!$A$5:$A1001, 0)),"---")</f>
        <v>---</v>
      </c>
      <c r="I44" s="8" t="str">
        <f aca="false" t="array" ref="I44:I44">IFERROR(INDEX('Januar 2'!$AT$5:$AT1001,MATCH(B44, 'Januar 2'!$A$5:$A1001, 0)),"---")</f>
        <v>---</v>
      </c>
      <c r="K44" s="8" t="str">
        <f aca="false" t="array" ref="K44:K44">IFERROR(INDEX(Jun1!$AY$6:$AY1001,MATCH(B44, Jun1!$A$6:$A1001, 0)),"---")</f>
        <v>---</v>
      </c>
      <c r="M44" s="8" t="str">
        <f aca="false">IFERROR(INDEX(Jun2!$AM$6:$AM1041,MATCH(B44, Jun2!$A$6:$A1041, 0)),"---")</f>
        <v>---</v>
      </c>
      <c r="O44" s="8" t="str">
        <f aca="false" t="array" ref="O44:O44">IFERROR(INDEX('Sep1-2324'!$AQ$6:$AQ1001,MATCH(B44, 'Sep1-2324'!$A$6:$A1001, 0)),"---")</f>
        <v>---</v>
      </c>
    </row>
    <row r="45" customFormat="false" ht="13.8" hidden="false" customHeight="false" outlineLevel="0" collapsed="false">
      <c r="A45" s="6" t="n">
        <v>42</v>
      </c>
      <c r="B45" s="7" t="s">
        <v>51</v>
      </c>
      <c r="C45" s="8" t="str">
        <f aca="false" t="array" ref="C45:C45">INDEX('Svi studenti'!$C$2:$C1001,MATCH(B45, 'Svi studenti'!$B$2:$B1001, 0))</f>
        <v>Николић, Ивана</v>
      </c>
      <c r="D45" s="8" t="str">
        <f aca="false" t="array" ref="D45:D45">IFERROR(INDEX('Svi studenti'!$G$2:$G1001,MATCH(B45, 'Svi studenti'!$B$2:$B1001, 0)),"---")</f>
        <v>3и1б</v>
      </c>
      <c r="E45" s="8" t="n">
        <f aca="false" t="array" ref="E45:E45">IFERROR(INDEX('Prisustvo-Vežbe'!$Q$4:$Q1001,MATCH(B45, 'Prisustvo-Vežbe'!$A$4:$A1001, 0)),"---")</f>
        <v>0</v>
      </c>
      <c r="G45" s="8" t="str">
        <f aca="false" t="array" ref="G45:G45">IFERROR(INDEX('Januar 1'!$AM$5:$AM1001,MATCH(B45, 'Januar 1'!$A$5:$A1001, 0)),"---")</f>
        <v>---</v>
      </c>
      <c r="I45" s="8" t="str">
        <f aca="false" t="array" ref="I45:I45">IFERROR(INDEX('Januar 2'!$AT$5:$AT1001,MATCH(B45, 'Januar 2'!$A$5:$A1001, 0)),"---")</f>
        <v>---</v>
      </c>
      <c r="K45" s="8" t="str">
        <f aca="false" t="array" ref="K45:K45">IFERROR(INDEX(Jun1!$AY$6:$AY1001,MATCH(B45, Jun1!$A$6:$A1001, 0)),"---")</f>
        <v>---</v>
      </c>
      <c r="M45" s="8" t="str">
        <f aca="false">IFERROR(INDEX(Jun2!$AM$6:$AM1042,MATCH(B45, Jun2!$A$6:$A1042, 0)),"---")</f>
        <v>---</v>
      </c>
      <c r="O45" s="8" t="str">
        <f aca="false" t="array" ref="O45:O45">IFERROR(INDEX('Sep1-2324'!$AQ$6:$AQ1001,MATCH(B45, 'Sep1-2324'!$A$6:$A1001, 0)),"---")</f>
        <v>---</v>
      </c>
    </row>
    <row r="46" customFormat="false" ht="13.8" hidden="false" customHeight="false" outlineLevel="0" collapsed="false">
      <c r="A46" s="6" t="n">
        <v>43</v>
      </c>
      <c r="B46" s="7" t="s">
        <v>52</v>
      </c>
      <c r="C46" s="8" t="str">
        <f aca="false" t="array" ref="C46:C46">INDEX('Svi studenti'!$C$2:$C1001,MATCH(B46, 'Svi studenti'!$B$2:$B1001, 0))</f>
        <v>Николић, Петар</v>
      </c>
      <c r="D46" s="8" t="str">
        <f aca="false" t="array" ref="D46:D46">IFERROR(INDEX('Svi studenti'!$G$2:$G1001,MATCH(B46, 'Svi studenti'!$B$2:$B1001, 0)),"---")</f>
        <v>3и1б</v>
      </c>
      <c r="E46" s="8" t="n">
        <f aca="false" t="array" ref="E46:E46">IFERROR(INDEX('Prisustvo-Vežbe'!$Q$4:$Q1001,MATCH(B46, 'Prisustvo-Vežbe'!$A$4:$A1001, 0)),"---")</f>
        <v>1.25</v>
      </c>
      <c r="G46" s="8" t="str">
        <f aca="false" t="array" ref="G46:G46">IFERROR(INDEX('Januar 1'!$AM$5:$AM1001,MATCH(B46, 'Januar 1'!$A$5:$A1001, 0)),"---")</f>
        <v>---</v>
      </c>
      <c r="I46" s="8" t="str">
        <f aca="false" t="array" ref="I46:I46">IFERROR(INDEX('Januar 2'!$AT$5:$AT1001,MATCH(B46, 'Januar 2'!$A$5:$A1001, 0)),"---")</f>
        <v>---</v>
      </c>
      <c r="K46" s="8" t="str">
        <f aca="false" t="array" ref="K46:K46">IFERROR(INDEX(Jun1!$AY$6:$AY1001,MATCH(B46, Jun1!$A$6:$A1001, 0)),"---")</f>
        <v>---</v>
      </c>
      <c r="M46" s="8" t="str">
        <f aca="false">IFERROR(INDEX(Jun2!$AM$6:$AM1043,MATCH(B46, Jun2!$A$6:$A1043, 0)),"---")</f>
        <v>---</v>
      </c>
      <c r="O46" s="8" t="str">
        <f aca="false" t="array" ref="O46:O46">IFERROR(INDEX('Sep1-2324'!$AQ$6:$AQ1001,MATCH(B46, 'Sep1-2324'!$A$6:$A1001, 0)),"---")</f>
        <v>---</v>
      </c>
    </row>
    <row r="47" customFormat="false" ht="13.8" hidden="false" customHeight="false" outlineLevel="0" collapsed="false">
      <c r="A47" s="6" t="n">
        <v>44</v>
      </c>
      <c r="B47" s="7" t="s">
        <v>53</v>
      </c>
      <c r="C47" s="8" t="str">
        <f aca="false" t="array" ref="C47:C47">INDEX('Svi studenti'!$C$2:$C1001,MATCH(B47, 'Svi studenti'!$B$2:$B1001, 0))</f>
        <v>Остојић, Нина</v>
      </c>
      <c r="D47" s="8" t="str">
        <f aca="false" t="array" ref="D47:D47">IFERROR(INDEX('Svi studenti'!$G$2:$G1001,MATCH(B47, 'Svi studenti'!$B$2:$B1001, 0)),"---")</f>
        <v>3и1б</v>
      </c>
      <c r="E47" s="8" t="n">
        <f aca="false" t="array" ref="E47:E47">IFERROR(INDEX('Prisustvo-Vežbe'!$Q$4:$Q1001,MATCH(B47, 'Prisustvo-Vežbe'!$A$4:$A1001, 0)),"---")</f>
        <v>5</v>
      </c>
      <c r="G47" s="8" t="str">
        <f aca="false" t="array" ref="G47:G47">IFERROR(INDEX('Januar 1'!$AM$5:$AM1001,MATCH(B47, 'Januar 1'!$A$5:$A1001, 0)),"---")</f>
        <v>---</v>
      </c>
      <c r="I47" s="8" t="str">
        <f aca="false" t="array" ref="I47:I47">IFERROR(INDEX('Januar 2'!$AT$5:$AT1001,MATCH(B47, 'Januar 2'!$A$5:$A1001, 0)),"---")</f>
        <v>---</v>
      </c>
      <c r="K47" s="8" t="n">
        <f aca="false" t="array" ref="K47:K47">IFERROR(INDEX(Jun1!$AY$6:$AY1001,MATCH(B47, Jun1!$A$6:$A1001, 0)),"---")</f>
        <v>2</v>
      </c>
      <c r="M47" s="8" t="str">
        <f aca="false">IFERROR(INDEX(Jun2!$AM$6:$AM1044,MATCH(B47, Jun2!$A$6:$A1044, 0)),"---")</f>
        <v>---</v>
      </c>
      <c r="O47" s="8" t="str">
        <f aca="false" t="array" ref="O47:O47">IFERROR(INDEX('Sep1-2324'!$AQ$6:$AQ1001,MATCH(B47, 'Sep1-2324'!$A$6:$A1001, 0)),"---")</f>
        <v>---</v>
      </c>
    </row>
    <row r="48" customFormat="false" ht="13.8" hidden="false" customHeight="false" outlineLevel="0" collapsed="false">
      <c r="A48" s="6" t="n">
        <v>45</v>
      </c>
      <c r="B48" s="7" t="s">
        <v>54</v>
      </c>
      <c r="C48" s="8" t="str">
        <f aca="false" t="array" ref="C48:C48">INDEX('Svi studenti'!$C$2:$C1001,MATCH(B48, 'Svi studenti'!$B$2:$B1001, 0))</f>
        <v>Пејчић, Богдан</v>
      </c>
      <c r="D48" s="8" t="str">
        <f aca="false" t="array" ref="D48:D48">IFERROR(INDEX('Svi studenti'!$G$2:$G1001,MATCH(B48, 'Svi studenti'!$B$2:$B1001, 0)),"---")</f>
        <v>3и1а</v>
      </c>
      <c r="E48" s="8" t="n">
        <f aca="false" t="array" ref="E48:E48">IFERROR(INDEX('Prisustvo-Vežbe'!$Q$4:$Q1001,MATCH(B48, 'Prisustvo-Vežbe'!$A$4:$A1001, 0)),"---")</f>
        <v>5</v>
      </c>
      <c r="G48" s="8" t="str">
        <f aca="false" t="array" ref="G48:G48">IFERROR(INDEX('Januar 1'!$AM$5:$AM1001,MATCH(B48, 'Januar 1'!$A$5:$A1001, 0)),"---")</f>
        <v>---</v>
      </c>
      <c r="I48" s="8" t="str">
        <f aca="false" t="array" ref="I48:I48">IFERROR(INDEX('Januar 2'!$AT$5:$AT1001,MATCH(B48, 'Januar 2'!$A$5:$A1001, 0)),"---")</f>
        <v>---</v>
      </c>
      <c r="K48" s="8" t="str">
        <f aca="false" t="array" ref="K48:K48">IFERROR(INDEX(Jun1!$AY$6:$AY1001,MATCH(B48, Jun1!$A$6:$A1001, 0)),"---")</f>
        <v>---</v>
      </c>
      <c r="M48" s="8" t="str">
        <f aca="false">IFERROR(INDEX(Jun2!$AM$6:$AM1045,MATCH(B48, Jun2!$A$6:$A1045, 0)),"---")</f>
        <v>---</v>
      </c>
      <c r="O48" s="8" t="str">
        <f aca="false" t="array" ref="O48:O48">IFERROR(INDEX('Sep1-2324'!$AQ$6:$AQ1001,MATCH(B48, 'Sep1-2324'!$A$6:$A1001, 0)),"---")</f>
        <v>---</v>
      </c>
    </row>
    <row r="49" customFormat="false" ht="13.8" hidden="false" customHeight="false" outlineLevel="0" collapsed="false">
      <c r="A49" s="6" t="n">
        <v>46</v>
      </c>
      <c r="B49" s="7" t="s">
        <v>55</v>
      </c>
      <c r="C49" s="8" t="str">
        <f aca="false" t="array" ref="C49:C49">INDEX('Svi studenti'!$C$2:$C1001,MATCH(B49, 'Svi studenti'!$B$2:$B1001, 0))</f>
        <v>Печеничић, Јелена</v>
      </c>
      <c r="D49" s="8" t="str">
        <f aca="false" t="array" ref="D49:D49">IFERROR(INDEX('Svi studenti'!$G$2:$G1001,MATCH(B49, 'Svi studenti'!$B$2:$B1001, 0)),"---")</f>
        <v>3и1а</v>
      </c>
      <c r="E49" s="8" t="n">
        <f aca="false" t="array" ref="E49:E49">IFERROR(INDEX('Prisustvo-Vežbe'!$Q$4:$Q1001,MATCH(B49, 'Prisustvo-Vežbe'!$A$4:$A1001, 0)),"---")</f>
        <v>0</v>
      </c>
      <c r="G49" s="8" t="str">
        <f aca="false" t="array" ref="G49:G49">IFERROR(INDEX('Januar 1'!$AM$5:$AM1001,MATCH(B49, 'Januar 1'!$A$5:$A1001, 0)),"---")</f>
        <v>---</v>
      </c>
      <c r="I49" s="8" t="str">
        <f aca="false" t="array" ref="I49:I49">IFERROR(INDEX('Januar 2'!$AT$5:$AT1001,MATCH(B49, 'Januar 2'!$A$5:$A1001, 0)),"---")</f>
        <v>---</v>
      </c>
      <c r="K49" s="8" t="str">
        <f aca="false" t="array" ref="K49:K49">IFERROR(INDEX(Jun1!$AY$6:$AY1001,MATCH(B49, Jun1!$A$6:$A1001, 0)),"---")</f>
        <v>---</v>
      </c>
      <c r="M49" s="8" t="str">
        <f aca="false">IFERROR(INDEX(Jun2!$AM$6:$AM1046,MATCH(B49, Jun2!$A$6:$A1046, 0)),"---")</f>
        <v>---</v>
      </c>
      <c r="O49" s="8" t="n">
        <f aca="false" t="array" ref="O49:O49">IFERROR(INDEX('Sep1-2324'!$AQ$6:$AQ1001,MATCH(B49, 'Sep1-2324'!$A$6:$A1001, 0)),"---")</f>
        <v>14</v>
      </c>
    </row>
    <row r="50" customFormat="false" ht="13.8" hidden="false" customHeight="false" outlineLevel="0" collapsed="false">
      <c r="A50" s="6" t="n">
        <v>47</v>
      </c>
      <c r="B50" s="7" t="s">
        <v>56</v>
      </c>
      <c r="C50" s="8" t="str">
        <f aca="false" t="array" ref="C50:C50">INDEX('Svi studenti'!$C$2:$C1001,MATCH(B50, 'Svi studenti'!$B$2:$B1001, 0))</f>
        <v>Пешић, Ненад</v>
      </c>
      <c r="D50" s="8" t="str">
        <f aca="false" t="array" ref="D50:D50">IFERROR(INDEX('Svi studenti'!$G$2:$G1001,MATCH(B50, 'Svi studenti'!$B$2:$B1001, 0)),"---")</f>
        <v>3и1б</v>
      </c>
      <c r="E50" s="8" t="n">
        <f aca="false" t="array" ref="E50:E50">IFERROR(INDEX('Prisustvo-Vežbe'!$Q$4:$Q1001,MATCH(B50, 'Prisustvo-Vežbe'!$A$4:$A1001, 0)),"---")</f>
        <v>0</v>
      </c>
      <c r="G50" s="8" t="str">
        <f aca="false" t="array" ref="G50:G50">IFERROR(INDEX('Januar 1'!$AM$5:$AM1001,MATCH(B50, 'Januar 1'!$A$5:$A1001, 0)),"---")</f>
        <v>---</v>
      </c>
      <c r="I50" s="8" t="n">
        <f aca="false" t="array" ref="I50:I50">IFERROR(INDEX('Januar 2'!$AT$5:$AT1001,MATCH(B50, 'Januar 2'!$A$5:$A1001, 0)),"---")</f>
        <v>20</v>
      </c>
      <c r="K50" s="8" t="n">
        <f aca="false" t="array" ref="K50:K50">IFERROR(INDEX(Jun1!$AY$6:$AY1001,MATCH(B50, Jun1!$A$6:$A1001, 0)),"---")</f>
        <v>55</v>
      </c>
      <c r="M50" s="8" t="str">
        <f aca="false">IFERROR(INDEX(Jun2!$AM$6:$AM1047,MATCH(B50, Jun2!$A$6:$A1047, 0)),"---")</f>
        <v>---</v>
      </c>
      <c r="O50" s="8" t="str">
        <f aca="false" t="array" ref="O50:O50">IFERROR(INDEX('Sep1-2324'!$AQ$6:$AQ1001,MATCH(B50, 'Sep1-2324'!$A$6:$A1001, 0)),"---")</f>
        <v>---</v>
      </c>
    </row>
    <row r="51" customFormat="false" ht="13.8" hidden="false" customHeight="false" outlineLevel="0" collapsed="false">
      <c r="A51" s="6" t="n">
        <v>48</v>
      </c>
      <c r="B51" s="7" t="s">
        <v>57</v>
      </c>
      <c r="C51" s="8" t="str">
        <f aca="false" t="array" ref="C51:C51">INDEX('Svi studenti'!$C$2:$C1001,MATCH(B51, 'Svi studenti'!$B$2:$B1001, 0))</f>
        <v>Поповић, Давид</v>
      </c>
      <c r="D51" s="8" t="str">
        <f aca="false" t="array" ref="D51:D51">IFERROR(INDEX('Svi studenti'!$G$2:$G1001,MATCH(B51, 'Svi studenti'!$B$2:$B1001, 0)),"---")</f>
        <v>3и1б</v>
      </c>
      <c r="E51" s="8" t="n">
        <f aca="false" t="array" ref="E51:E51">IFERROR(INDEX('Prisustvo-Vežbe'!$Q$4:$Q1001,MATCH(B51, 'Prisustvo-Vežbe'!$A$4:$A1001, 0)),"---")</f>
        <v>0</v>
      </c>
      <c r="G51" s="8" t="str">
        <f aca="false" t="array" ref="G51:G51">IFERROR(INDEX('Januar 1'!$AM$5:$AM1001,MATCH(B51, 'Januar 1'!$A$5:$A1001, 0)),"---")</f>
        <v>---</v>
      </c>
      <c r="I51" s="8" t="str">
        <f aca="false" t="array" ref="I51:I51">IFERROR(INDEX('Januar 2'!$AT$5:$AT1001,MATCH(B51, 'Januar 2'!$A$5:$A1001, 0)),"---")</f>
        <v>---</v>
      </c>
      <c r="K51" s="8" t="str">
        <f aca="false" t="array" ref="K51:K51">IFERROR(INDEX(Jun1!$AY$6:$AY1001,MATCH(B51, Jun1!$A$6:$A1001, 0)),"---")</f>
        <v>---</v>
      </c>
      <c r="M51" s="8" t="str">
        <f aca="false">IFERROR(INDEX(Jun2!$AM$6:$AM1048,MATCH(B51, Jun2!$A$6:$A1048, 0)),"---")</f>
        <v>---</v>
      </c>
      <c r="O51" s="8" t="str">
        <f aca="false" t="array" ref="O51:O51">IFERROR(INDEX('Sep1-2324'!$AQ$6:$AQ1001,MATCH(B51, 'Sep1-2324'!$A$6:$A1001, 0)),"---")</f>
        <v>---</v>
      </c>
    </row>
    <row r="52" customFormat="false" ht="13.8" hidden="false" customHeight="false" outlineLevel="0" collapsed="false">
      <c r="A52" s="6" t="n">
        <v>49</v>
      </c>
      <c r="B52" s="7" t="s">
        <v>58</v>
      </c>
      <c r="C52" s="8" t="str">
        <f aca="false" t="array" ref="C52:C52">INDEX('Svi studenti'!$C$2:$C1001,MATCH(B52, 'Svi studenti'!$B$2:$B1001, 0))</f>
        <v>Радивојевић, Јана</v>
      </c>
      <c r="D52" s="8" t="str">
        <f aca="false" t="array" ref="D52:D52">IFERROR(INDEX('Svi studenti'!$G$2:$G1001,MATCH(B52, 'Svi studenti'!$B$2:$B1001, 0)),"---")</f>
        <v>3и1б</v>
      </c>
      <c r="E52" s="8" t="n">
        <f aca="false" t="array" ref="E52:E52">IFERROR(INDEX('Prisustvo-Vežbe'!$Q$4:$Q1001,MATCH(B52, 'Prisustvo-Vežbe'!$A$4:$A1001, 0)),"---")</f>
        <v>0</v>
      </c>
      <c r="G52" s="8" t="str">
        <f aca="false" t="array" ref="G52:G52">IFERROR(INDEX('Januar 1'!$AM$5:$AM1001,MATCH(B52, 'Januar 1'!$A$5:$A1001, 0)),"---")</f>
        <v>---</v>
      </c>
      <c r="I52" s="8" t="str">
        <f aca="false" t="array" ref="I52:I52">IFERROR(INDEX('Januar 2'!$AT$5:$AT1001,MATCH(B52, 'Januar 2'!$A$5:$A1001, 0)),"---")</f>
        <v>---</v>
      </c>
      <c r="K52" s="8" t="str">
        <f aca="false" t="array" ref="K52:K52">IFERROR(INDEX(Jun1!$AY$6:$AY1001,MATCH(B52, Jun1!$A$6:$A1001, 0)),"---")</f>
        <v>---</v>
      </c>
      <c r="M52" s="8" t="str">
        <f aca="false">IFERROR(INDEX(Jun2!$AM$6:$AM1049,MATCH(B52, Jun2!$A$6:$A1049, 0)),"---")</f>
        <v>---</v>
      </c>
      <c r="O52" s="8" t="str">
        <f aca="false" t="array" ref="O52:O52">IFERROR(INDEX('Sep1-2324'!$AQ$6:$AQ1001,MATCH(B52, 'Sep1-2324'!$A$6:$A1001, 0)),"---")</f>
        <v>---</v>
      </c>
    </row>
    <row r="53" customFormat="false" ht="13.8" hidden="false" customHeight="false" outlineLevel="0" collapsed="false">
      <c r="A53" s="6" t="n">
        <v>50</v>
      </c>
      <c r="B53" s="7" t="s">
        <v>59</v>
      </c>
      <c r="C53" s="8" t="str">
        <f aca="false" t="array" ref="C53:C53">INDEX('Svi studenti'!$C$2:$C1001,MATCH(B53, 'Svi studenti'!$B$2:$B1001, 0))</f>
        <v>Радојичић, Никола</v>
      </c>
      <c r="D53" s="8" t="str">
        <f aca="false" t="array" ref="D53:D53">IFERROR(INDEX('Svi studenti'!$G$2:$G1001,MATCH(B53, 'Svi studenti'!$B$2:$B1001, 0)),"---")</f>
        <v>3и1б</v>
      </c>
      <c r="E53" s="8" t="n">
        <f aca="false" t="array" ref="E53:E53">IFERROR(INDEX('Prisustvo-Vežbe'!$Q$4:$Q1001,MATCH(B53, 'Prisustvo-Vežbe'!$A$4:$A1001, 0)),"---")</f>
        <v>4.375</v>
      </c>
      <c r="G53" s="8" t="n">
        <f aca="false" t="array" ref="G53:G53">IFERROR(INDEX('Januar 1'!$AM$5:$AM1001,MATCH(B53, 'Januar 1'!$A$5:$A1001, 0)),"---")</f>
        <v>10.5</v>
      </c>
      <c r="I53" s="8" t="n">
        <f aca="false" t="array" ref="I53:I53">IFERROR(INDEX('Januar 2'!$AT$5:$AT1001,MATCH(B53, 'Januar 2'!$A$5:$A1001, 0)),"---")</f>
        <v>15</v>
      </c>
      <c r="K53" s="8" t="n">
        <f aca="false" t="array" ref="K53:K53">IFERROR(INDEX(Jun1!$AY$6:$AY1001,MATCH(B53, Jun1!$A$6:$A1001, 0)),"---")</f>
        <v>22</v>
      </c>
      <c r="M53" s="8" t="str">
        <f aca="false">IFERROR(INDEX(Jun2!$AM$6:$AM1050,MATCH(B53, Jun2!$A$6:$A1050, 0)),"---")</f>
        <v>---</v>
      </c>
      <c r="O53" s="8" t="str">
        <f aca="false" t="array" ref="O53:O53">IFERROR(INDEX('Sep1-2324'!$AQ$6:$AQ1001,MATCH(B53, 'Sep1-2324'!$A$6:$A1001, 0)),"---")</f>
        <v>---</v>
      </c>
    </row>
    <row r="54" customFormat="false" ht="13.8" hidden="false" customHeight="false" outlineLevel="0" collapsed="false">
      <c r="A54" s="6" t="n">
        <v>51</v>
      </c>
      <c r="B54" s="7" t="s">
        <v>60</v>
      </c>
      <c r="C54" s="8" t="str">
        <f aca="false" t="array" ref="C54:C54">INDEX('Svi studenti'!$C$2:$C1001,MATCH(B54, 'Svi studenti'!$B$2:$B1001, 0))</f>
        <v>Радојковић, Ана</v>
      </c>
      <c r="D54" s="8" t="str">
        <f aca="false" t="array" ref="D54:D54">IFERROR(INDEX('Svi studenti'!$G$2:$G1001,MATCH(B54, 'Svi studenti'!$B$2:$B1001, 0)),"---")</f>
        <v>3и1а</v>
      </c>
      <c r="E54" s="8" t="n">
        <f aca="false" t="array" ref="E54:E54">IFERROR(INDEX('Prisustvo-Vežbe'!$Q$4:$Q1001,MATCH(B54, 'Prisustvo-Vežbe'!$A$4:$A1001, 0)),"---")</f>
        <v>0</v>
      </c>
      <c r="G54" s="8" t="str">
        <f aca="false" t="array" ref="G54:G54">IFERROR(INDEX('Januar 1'!$AM$5:$AM1001,MATCH(B54, 'Januar 1'!$A$5:$A1001, 0)),"---")</f>
        <v>---</v>
      </c>
      <c r="I54" s="8" t="str">
        <f aca="false" t="array" ref="I54:I54">IFERROR(INDEX('Januar 2'!$AT$5:$AT1001,MATCH(B54, 'Januar 2'!$A$5:$A1001, 0)),"---")</f>
        <v>---</v>
      </c>
      <c r="K54" s="8" t="str">
        <f aca="false" t="array" ref="K54:K54">IFERROR(INDEX(Jun1!$AY$6:$AY1001,MATCH(B54, Jun1!$A$6:$A1001, 0)),"---")</f>
        <v>---</v>
      </c>
      <c r="M54" s="8" t="str">
        <f aca="false">IFERROR(INDEX(Jun2!$AM$6:$AM1051,MATCH(B54, Jun2!$A$6:$A1051, 0)),"---")</f>
        <v>---</v>
      </c>
      <c r="O54" s="8" t="str">
        <f aca="false" t="array" ref="O54:O54">IFERROR(INDEX('Sep1-2324'!$AQ$6:$AQ1001,MATCH(B54, 'Sep1-2324'!$A$6:$A1001, 0)),"---")</f>
        <v>---</v>
      </c>
    </row>
    <row r="55" customFormat="false" ht="13.8" hidden="false" customHeight="false" outlineLevel="0" collapsed="false">
      <c r="A55" s="6" t="n">
        <v>52</v>
      </c>
      <c r="B55" s="7" t="s">
        <v>61</v>
      </c>
      <c r="C55" s="8" t="str">
        <f aca="false" t="array" ref="C55:C55">INDEX('Svi studenti'!$C$2:$C1001,MATCH(B55, 'Svi studenti'!$B$2:$B1001, 0))</f>
        <v>Радуловић, Матија</v>
      </c>
      <c r="D55" s="8" t="str">
        <f aca="false" t="array" ref="D55:D55">IFERROR(INDEX('Svi studenti'!$G$2:$G1001,MATCH(B55, 'Svi studenti'!$B$2:$B1001, 0)),"---")</f>
        <v>3и1а</v>
      </c>
      <c r="E55" s="8" t="n">
        <f aca="false" t="array" ref="E55:E55">IFERROR(INDEX('Prisustvo-Vežbe'!$Q$4:$Q1001,MATCH(B55, 'Prisustvo-Vežbe'!$A$4:$A1001, 0)),"---")</f>
        <v>4.375</v>
      </c>
      <c r="G55" s="8" t="n">
        <f aca="false" t="array" ref="G55:G55">IFERROR(INDEX('Januar 1'!$AM$5:$AM1001,MATCH(B55, 'Januar 1'!$A$5:$A1001, 0)),"---")</f>
        <v>55</v>
      </c>
      <c r="I55" s="8" t="str">
        <f aca="false" t="array" ref="I55:I55">IFERROR(INDEX('Januar 2'!$AT$5:$AT1001,MATCH(B55, 'Januar 2'!$A$5:$A1001, 0)),"---")</f>
        <v>---</v>
      </c>
      <c r="K55" s="8" t="str">
        <f aca="false" t="array" ref="K55:K55">IFERROR(INDEX(Jun1!$AY$6:$AY1001,MATCH(B55, Jun1!$A$6:$A1001, 0)),"---")</f>
        <v>---</v>
      </c>
      <c r="M55" s="8" t="str">
        <f aca="false">IFERROR(INDEX(Jun2!$AM$6:$AM1052,MATCH(B55, Jun2!$A$6:$A1052, 0)),"---")</f>
        <v>---</v>
      </c>
      <c r="O55" s="8" t="str">
        <f aca="false" t="array" ref="O55:O55">IFERROR(INDEX('Sep1-2324'!$AQ$6:$AQ1001,MATCH(B55, 'Sep1-2324'!$A$6:$A1001, 0)),"---")</f>
        <v>---</v>
      </c>
    </row>
    <row r="56" customFormat="false" ht="13.8" hidden="false" customHeight="false" outlineLevel="0" collapsed="false">
      <c r="A56" s="6" t="n">
        <v>53</v>
      </c>
      <c r="B56" s="7" t="s">
        <v>62</v>
      </c>
      <c r="C56" s="8" t="str">
        <f aca="false" t="array" ref="C56:C56">INDEX('Svi studenti'!$C$2:$C1001,MATCH(B56, 'Svi studenti'!$B$2:$B1001, 0))</f>
        <v>Радуловић, Михаило</v>
      </c>
      <c r="D56" s="8" t="str">
        <f aca="false" t="array" ref="D56:D56">IFERROR(INDEX('Svi studenti'!$G$2:$G1001,MATCH(B56, 'Svi studenti'!$B$2:$B1001, 0)),"---")</f>
        <v>3и1а</v>
      </c>
      <c r="E56" s="8" t="n">
        <f aca="false" t="array" ref="E56:E56">IFERROR(INDEX('Prisustvo-Vežbe'!$Q$4:$Q1001,MATCH(B56, 'Prisustvo-Vežbe'!$A$4:$A1001, 0)),"---")</f>
        <v>0</v>
      </c>
      <c r="G56" s="8" t="n">
        <f aca="false" t="array" ref="G56:G56">IFERROR(INDEX('Januar 1'!$AM$5:$AM1001,MATCH(B56, 'Januar 1'!$A$5:$A1001, 0)),"---")</f>
        <v>42</v>
      </c>
      <c r="I56" s="8" t="str">
        <f aca="false" t="array" ref="I56:I56">IFERROR(INDEX('Januar 2'!$AT$5:$AT1001,MATCH(B56, 'Januar 2'!$A$5:$A1001, 0)),"---")</f>
        <v>---</v>
      </c>
      <c r="K56" s="8" t="str">
        <f aca="false" t="array" ref="K56:K56">IFERROR(INDEX(Jun1!$AY$6:$AY1001,MATCH(B56, Jun1!$A$6:$A1001, 0)),"---")</f>
        <v>---</v>
      </c>
      <c r="M56" s="8" t="str">
        <f aca="false">IFERROR(INDEX(Jun2!$AM$6:$AM1053,MATCH(B56, Jun2!$A$6:$A1053, 0)),"---")</f>
        <v>---</v>
      </c>
      <c r="O56" s="8" t="str">
        <f aca="false" t="array" ref="O56:O56">IFERROR(INDEX('Sep1-2324'!$AQ$6:$AQ1001,MATCH(B56, 'Sep1-2324'!$A$6:$A1001, 0)),"---")</f>
        <v>---</v>
      </c>
    </row>
    <row r="57" customFormat="false" ht="13.8" hidden="false" customHeight="false" outlineLevel="0" collapsed="false">
      <c r="A57" s="6" t="n">
        <v>54</v>
      </c>
      <c r="B57" s="7" t="s">
        <v>63</v>
      </c>
      <c r="C57" s="8" t="str">
        <f aca="false" t="array" ref="C57:C57">INDEX('Svi studenti'!$C$2:$C1001,MATCH(B57, 'Svi studenti'!$B$2:$B1001, 0))</f>
        <v>Рајчић, Лазар</v>
      </c>
      <c r="D57" s="8" t="str">
        <f aca="false" t="array" ref="D57:D57">IFERROR(INDEX('Svi studenti'!$G$2:$G1001,MATCH(B57, 'Svi studenti'!$B$2:$B1001, 0)),"---")</f>
        <v>3и1б</v>
      </c>
      <c r="E57" s="8" t="n">
        <f aca="false" t="array" ref="E57:E57">IFERROR(INDEX('Prisustvo-Vežbe'!$Q$4:$Q1001,MATCH(B57, 'Prisustvo-Vežbe'!$A$4:$A1001, 0)),"---")</f>
        <v>1.875</v>
      </c>
      <c r="G57" s="8" t="n">
        <f aca="false" t="array" ref="G57:G57">IFERROR(INDEX('Januar 1'!$AM$5:$AM1001,MATCH(B57, 'Januar 1'!$A$5:$A1001, 0)),"---")</f>
        <v>42</v>
      </c>
      <c r="I57" s="8" t="str">
        <f aca="false" t="array" ref="I57:I57">IFERROR(INDEX('Januar 2'!$AT$5:$AT1001,MATCH(B57, 'Januar 2'!$A$5:$A1001, 0)),"---")</f>
        <v>---</v>
      </c>
      <c r="K57" s="8" t="str">
        <f aca="false" t="array" ref="K57:K57">IFERROR(INDEX(Jun1!$AY$6:$AY1001,MATCH(B57, Jun1!$A$6:$A1001, 0)),"---")</f>
        <v>---</v>
      </c>
      <c r="M57" s="8" t="str">
        <f aca="false">IFERROR(INDEX(Jun2!$AM$6:$AM1054,MATCH(B57, Jun2!$A$6:$A1054, 0)),"---")</f>
        <v>---</v>
      </c>
      <c r="O57" s="8" t="str">
        <f aca="false" t="array" ref="O57:O57">IFERROR(INDEX('Sep1-2324'!$AQ$6:$AQ1001,MATCH(B57, 'Sep1-2324'!$A$6:$A1001, 0)),"---")</f>
        <v>---</v>
      </c>
    </row>
    <row r="58" customFormat="false" ht="13.8" hidden="false" customHeight="false" outlineLevel="0" collapsed="false">
      <c r="A58" s="6" t="n">
        <v>55</v>
      </c>
      <c r="B58" s="7" t="s">
        <v>64</v>
      </c>
      <c r="C58" s="8" t="str">
        <f aca="false" t="array" ref="C58:C58">INDEX('Svi studenti'!$C$2:$C1001,MATCH(B58, 'Svi studenti'!$B$2:$B1001, 0))</f>
        <v>Ранковић, Јован</v>
      </c>
      <c r="D58" s="8" t="str">
        <f aca="false" t="array" ref="D58:D58">IFERROR(INDEX('Svi studenti'!$G$2:$G1001,MATCH(B58, 'Svi studenti'!$B$2:$B1001, 0)),"---")</f>
        <v>3и1б</v>
      </c>
      <c r="E58" s="8" t="n">
        <f aca="false" t="array" ref="E58:E58">IFERROR(INDEX('Prisustvo-Vežbe'!$Q$4:$Q1001,MATCH(B58, 'Prisustvo-Vežbe'!$A$4:$A1001, 0)),"---")</f>
        <v>0</v>
      </c>
      <c r="G58" s="8" t="str">
        <f aca="false" t="array" ref="G58:G58">IFERROR(INDEX('Januar 1'!$AM$5:$AM1001,MATCH(B58, 'Januar 1'!$A$5:$A1001, 0)),"---")</f>
        <v>---</v>
      </c>
      <c r="I58" s="8" t="str">
        <f aca="false" t="array" ref="I58:I58">IFERROR(INDEX('Januar 2'!$AT$5:$AT1001,MATCH(B58, 'Januar 2'!$A$5:$A1001, 0)),"---")</f>
        <v>---</v>
      </c>
      <c r="K58" s="8" t="str">
        <f aca="false" t="array" ref="K58:K58">IFERROR(INDEX(Jun1!$AY$6:$AY1001,MATCH(B58, Jun1!$A$6:$A1001, 0)),"---")</f>
        <v>---</v>
      </c>
      <c r="M58" s="8" t="str">
        <f aca="false">IFERROR(INDEX(Jun2!$AM$6:$AM1055,MATCH(B58, Jun2!$A$6:$A1055, 0)),"---")</f>
        <v>---</v>
      </c>
      <c r="O58" s="8" t="str">
        <f aca="false" t="array" ref="O58:O58">IFERROR(INDEX('Sep1-2324'!$AQ$6:$AQ1001,MATCH(B58, 'Sep1-2324'!$A$6:$A1001, 0)),"---")</f>
        <v>---</v>
      </c>
    </row>
    <row r="59" customFormat="false" ht="13.8" hidden="false" customHeight="false" outlineLevel="0" collapsed="false">
      <c r="A59" s="6" t="n">
        <v>56</v>
      </c>
      <c r="B59" s="7" t="s">
        <v>65</v>
      </c>
      <c r="C59" s="8" t="str">
        <f aca="false" t="array" ref="C59:C59">INDEX('Svi studenti'!$C$2:$C1001,MATCH(B59, 'Svi studenti'!$B$2:$B1001, 0))</f>
        <v>Сајић, Ђорђе</v>
      </c>
      <c r="D59" s="8" t="str">
        <f aca="false" t="array" ref="D59:D59">IFERROR(INDEX('Svi studenti'!$G$2:$G1001,MATCH(B59, 'Svi studenti'!$B$2:$B1001, 0)),"---")</f>
        <v>3и1а</v>
      </c>
      <c r="E59" s="8" t="n">
        <f aca="false" t="array" ref="E59:E59">IFERROR(INDEX('Prisustvo-Vežbe'!$Q$4:$Q1001,MATCH(B59, 'Prisustvo-Vežbe'!$A$4:$A1001, 0)),"---")</f>
        <v>3.75</v>
      </c>
      <c r="G59" s="8" t="str">
        <f aca="false" t="array" ref="G59:G59">IFERROR(INDEX('Januar 1'!$AM$5:$AM1001,MATCH(B59, 'Januar 1'!$A$5:$A1001, 0)),"---")</f>
        <v>---</v>
      </c>
      <c r="I59" s="8" t="str">
        <f aca="false" t="array" ref="I59:I59">IFERROR(INDEX('Januar 2'!$AT$5:$AT1001,MATCH(B59, 'Januar 2'!$A$5:$A1001, 0)),"---")</f>
        <v>---</v>
      </c>
      <c r="K59" s="8" t="str">
        <f aca="false" t="array" ref="K59:K59">IFERROR(INDEX(Jun1!$AY$6:$AY1001,MATCH(B59, Jun1!$A$6:$A1001, 0)),"---")</f>
        <v>---</v>
      </c>
      <c r="M59" s="8" t="str">
        <f aca="false">IFERROR(INDEX(Jun2!$AM$6:$AM1056,MATCH(B59, Jun2!$A$6:$A1056, 0)),"---")</f>
        <v>---</v>
      </c>
      <c r="O59" s="8" t="str">
        <f aca="false" t="array" ref="O59:O59">IFERROR(INDEX('Sep1-2324'!$AQ$6:$AQ1001,MATCH(B59, 'Sep1-2324'!$A$6:$A1001, 0)),"---")</f>
        <v>---</v>
      </c>
    </row>
    <row r="60" customFormat="false" ht="13.8" hidden="false" customHeight="false" outlineLevel="0" collapsed="false">
      <c r="A60" s="6" t="n">
        <v>57</v>
      </c>
      <c r="B60" s="7" t="s">
        <v>66</v>
      </c>
      <c r="C60" s="8" t="str">
        <f aca="false" t="array" ref="C60:C60">INDEX('Svi studenti'!$C$2:$C1001,MATCH(B60, 'Svi studenti'!$B$2:$B1001, 0))</f>
        <v>Симић, Млађан</v>
      </c>
      <c r="D60" s="8" t="str">
        <f aca="false" t="array" ref="D60:D60">IFERROR(INDEX('Svi studenti'!$G$2:$G1001,MATCH(B60, 'Svi studenti'!$B$2:$B1001, 0)),"---")</f>
        <v>3и1б</v>
      </c>
      <c r="E60" s="8" t="n">
        <f aca="false" t="array" ref="E60:E60">IFERROR(INDEX('Prisustvo-Vežbe'!$Q$4:$Q1001,MATCH(B60, 'Prisustvo-Vežbe'!$A$4:$A1001, 0)),"---")</f>
        <v>2.5</v>
      </c>
      <c r="G60" s="8" t="n">
        <f aca="false" t="array" ref="G60:G60">IFERROR(INDEX('Januar 1'!$AM$5:$AM1001,MATCH(B60, 'Januar 1'!$A$5:$A1001, 0)),"---")</f>
        <v>47</v>
      </c>
      <c r="I60" s="8" t="str">
        <f aca="false" t="array" ref="I60:I60">IFERROR(INDEX('Januar 2'!$AT$5:$AT1001,MATCH(B60, 'Januar 2'!$A$5:$A1001, 0)),"---")</f>
        <v>---</v>
      </c>
      <c r="K60" s="8" t="str">
        <f aca="false" t="array" ref="K60:K60">IFERROR(INDEX(Jun1!$AY$6:$AY1001,MATCH(B60, Jun1!$A$6:$A1001, 0)),"---")</f>
        <v>---</v>
      </c>
      <c r="M60" s="8" t="str">
        <f aca="false">IFERROR(INDEX(Jun2!$AM$6:$AM1057,MATCH(B60, Jun2!$A$6:$A1057, 0)),"---")</f>
        <v>---</v>
      </c>
      <c r="O60" s="8" t="str">
        <f aca="false" t="array" ref="O60:O60">IFERROR(INDEX('Sep1-2324'!$AQ$6:$AQ1001,MATCH(B60, 'Sep1-2324'!$A$6:$A1001, 0)),"---")</f>
        <v>---</v>
      </c>
    </row>
    <row r="61" customFormat="false" ht="13.8" hidden="false" customHeight="false" outlineLevel="0" collapsed="false">
      <c r="A61" s="6" t="n">
        <v>58</v>
      </c>
      <c r="B61" s="7" t="s">
        <v>67</v>
      </c>
      <c r="C61" s="8" t="str">
        <f aca="false" t="array" ref="C61:C61">INDEX('Svi studenti'!$C$2:$C1001,MATCH(B61, 'Svi studenti'!$B$2:$B1001, 0))</f>
        <v>Спасић, Анђела</v>
      </c>
      <c r="D61" s="8" t="str">
        <f aca="false" t="array" ref="D61:D61">IFERROR(INDEX('Svi studenti'!$G$2:$G1001,MATCH(B61, 'Svi studenti'!$B$2:$B1001, 0)),"---")</f>
        <v>3и1б</v>
      </c>
      <c r="E61" s="8" t="n">
        <f aca="false" t="array" ref="E61:E61">IFERROR(INDEX('Prisustvo-Vežbe'!$Q$4:$Q1001,MATCH(B61, 'Prisustvo-Vežbe'!$A$4:$A1001, 0)),"---")</f>
        <v>4.375</v>
      </c>
      <c r="G61" s="8" t="str">
        <f aca="false" t="array" ref="G61:G61">IFERROR(INDEX('Januar 1'!$AM$5:$AM1001,MATCH(B61, 'Januar 1'!$A$5:$A1001, 0)),"---")</f>
        <v>---</v>
      </c>
      <c r="I61" s="8" t="str">
        <f aca="false" t="array" ref="I61:I61">IFERROR(INDEX('Januar 2'!$AT$5:$AT1001,MATCH(B61, 'Januar 2'!$A$5:$A1001, 0)),"---")</f>
        <v>---</v>
      </c>
      <c r="K61" s="8" t="n">
        <f aca="false" t="array" ref="K61:K61">IFERROR(INDEX(Jun1!$AY$6:$AY1001,MATCH(B61, Jun1!$A$6:$A1001, 0)),"---")</f>
        <v>25</v>
      </c>
      <c r="M61" s="8" t="str">
        <f aca="false">IFERROR(INDEX(Jun2!$AM$6:$AM1058,MATCH(B61, Jun2!$A$6:$A1058, 0)),"---")</f>
        <v>---</v>
      </c>
      <c r="O61" s="8" t="str">
        <f aca="false" t="array" ref="O61:O61">IFERROR(INDEX('Sep1-2324'!$AQ$6:$AQ1001,MATCH(B61, 'Sep1-2324'!$A$6:$A1001, 0)),"---")</f>
        <v>---</v>
      </c>
    </row>
    <row r="62" customFormat="false" ht="13.8" hidden="false" customHeight="false" outlineLevel="0" collapsed="false">
      <c r="A62" s="6" t="n">
        <v>59</v>
      </c>
      <c r="B62" s="7" t="s">
        <v>68</v>
      </c>
      <c r="C62" s="8" t="str">
        <f aca="false" t="array" ref="C62:C62">INDEX('Svi studenti'!$C$2:$C1001,MATCH(B62, 'Svi studenti'!$B$2:$B1001, 0))</f>
        <v>Спасојевић, Димитрије</v>
      </c>
      <c r="D62" s="8" t="str">
        <f aca="false" t="array" ref="D62:D62">IFERROR(INDEX('Svi studenti'!$G$2:$G1001,MATCH(B62, 'Svi studenti'!$B$2:$B1001, 0)),"---")</f>
        <v>3и1б</v>
      </c>
      <c r="E62" s="8" t="n">
        <f aca="false" t="array" ref="E62:E62">IFERROR(INDEX('Prisustvo-Vežbe'!$Q$4:$Q1001,MATCH(B62, 'Prisustvo-Vežbe'!$A$4:$A1001, 0)),"---")</f>
        <v>4.375</v>
      </c>
      <c r="G62" s="8" t="n">
        <f aca="false" t="array" ref="G62:G62">IFERROR(INDEX('Januar 1'!$AM$5:$AM1001,MATCH(B62, 'Januar 1'!$A$5:$A1001, 0)),"---")</f>
        <v>46.5</v>
      </c>
      <c r="I62" s="8" t="str">
        <f aca="false" t="array" ref="I62:I62">IFERROR(INDEX('Januar 2'!$AT$5:$AT1001,MATCH(B62, 'Januar 2'!$A$5:$A1001, 0)),"---")</f>
        <v>---</v>
      </c>
      <c r="K62" s="8" t="str">
        <f aca="false" t="array" ref="K62:K62">IFERROR(INDEX(Jun1!$AY$6:$AY1001,MATCH(B62, Jun1!$A$6:$A1001, 0)),"---")</f>
        <v>---</v>
      </c>
      <c r="M62" s="8" t="str">
        <f aca="false">IFERROR(INDEX(Jun2!$AM$6:$AM1059,MATCH(B62, Jun2!$A$6:$A1059, 0)),"---")</f>
        <v>---</v>
      </c>
      <c r="O62" s="8" t="str">
        <f aca="false" t="array" ref="O62:O62">IFERROR(INDEX('Sep1-2324'!$AQ$6:$AQ1001,MATCH(B62, 'Sep1-2324'!$A$6:$A1001, 0)),"---")</f>
        <v>---</v>
      </c>
    </row>
    <row r="63" customFormat="false" ht="13.8" hidden="false" customHeight="false" outlineLevel="0" collapsed="false">
      <c r="A63" s="6" t="n">
        <v>60</v>
      </c>
      <c r="B63" s="7" t="s">
        <v>69</v>
      </c>
      <c r="C63" s="8" t="str">
        <f aca="false" t="array" ref="C63:C63">INDEX('Svi studenti'!$C$2:$C1001,MATCH(B63, 'Svi studenti'!$B$2:$B1001, 0))</f>
        <v>Сретеновић, Миона</v>
      </c>
      <c r="D63" s="8" t="str">
        <f aca="false" t="array" ref="D63:D63">IFERROR(INDEX('Svi studenti'!$G$2:$G1001,MATCH(B63, 'Svi studenti'!$B$2:$B1001, 0)),"---")</f>
        <v>3и1а</v>
      </c>
      <c r="E63" s="8" t="n">
        <f aca="false" t="array" ref="E63:E63">IFERROR(INDEX('Prisustvo-Vežbe'!$Q$4:$Q1001,MATCH(B63, 'Prisustvo-Vežbe'!$A$4:$A1001, 0)),"---")</f>
        <v>5</v>
      </c>
      <c r="G63" s="8" t="n">
        <f aca="false" t="array" ref="G63:G63">IFERROR(INDEX('Januar 1'!$AM$5:$AM1001,MATCH(B63, 'Januar 1'!$A$5:$A1001, 0)),"---")</f>
        <v>44</v>
      </c>
      <c r="I63" s="8" t="str">
        <f aca="false" t="array" ref="I63:I63">IFERROR(INDEX('Januar 2'!$AT$5:$AT1001,MATCH(B63, 'Januar 2'!$A$5:$A1001, 0)),"---")</f>
        <v>---</v>
      </c>
      <c r="K63" s="8" t="str">
        <f aca="false" t="array" ref="K63:K63">IFERROR(INDEX(Jun1!$AY$6:$AY1001,MATCH(B63, Jun1!$A$6:$A1001, 0)),"---")</f>
        <v>---</v>
      </c>
      <c r="M63" s="8" t="str">
        <f aca="false">IFERROR(INDEX(Jun2!$AM$6:$AM1060,MATCH(B63, Jun2!$A$6:$A1060, 0)),"---")</f>
        <v>---</v>
      </c>
      <c r="O63" s="8" t="str">
        <f aca="false" t="array" ref="O63:O63">IFERROR(INDEX('Sep1-2324'!$AQ$6:$AQ1001,MATCH(B63, 'Sep1-2324'!$A$6:$A1001, 0)),"---")</f>
        <v>---</v>
      </c>
    </row>
    <row r="64" customFormat="false" ht="13.8" hidden="false" customHeight="false" outlineLevel="0" collapsed="false">
      <c r="A64" s="6" t="n">
        <v>61</v>
      </c>
      <c r="B64" s="7" t="s">
        <v>70</v>
      </c>
      <c r="C64" s="8" t="str">
        <f aca="false" t="array" ref="C64:C64">INDEX('Svi studenti'!$C$2:$C1001,MATCH(B64, 'Svi studenti'!$B$2:$B1001, 0))</f>
        <v>Станковић, Андреја</v>
      </c>
      <c r="D64" s="8" t="str">
        <f aca="false" t="array" ref="D64:D64">IFERROR(INDEX('Svi studenti'!$G$2:$G1001,MATCH(B64, 'Svi studenti'!$B$2:$B1001, 0)),"---")</f>
        <v>3и1а</v>
      </c>
      <c r="E64" s="8" t="n">
        <f aca="false" t="array" ref="E64:E64">IFERROR(INDEX('Prisustvo-Vežbe'!$Q$4:$Q1001,MATCH(B64, 'Prisustvo-Vežbe'!$A$4:$A1001, 0)),"---")</f>
        <v>4.375</v>
      </c>
      <c r="G64" s="8" t="str">
        <f aca="false" t="array" ref="G64:G64">IFERROR(INDEX('Januar 1'!$AM$5:$AM1001,MATCH(B64, 'Januar 1'!$A$5:$A1001, 0)),"---")</f>
        <v>---</v>
      </c>
      <c r="I64" s="8" t="str">
        <f aca="false" t="array" ref="I64:I64">IFERROR(INDEX('Januar 2'!$AT$5:$AT1001,MATCH(B64, 'Januar 2'!$A$5:$A1001, 0)),"---")</f>
        <v>---</v>
      </c>
      <c r="K64" s="8" t="str">
        <f aca="false" t="array" ref="K64:K64">IFERROR(INDEX(Jun1!$AY$6:$AY1001,MATCH(B64, Jun1!$A$6:$A1001, 0)),"---")</f>
        <v>---</v>
      </c>
      <c r="M64" s="8" t="str">
        <f aca="false">IFERROR(INDEX(Jun2!$AM$6:$AM1061,MATCH(B64, Jun2!$A$6:$A1061, 0)),"---")</f>
        <v>---</v>
      </c>
      <c r="O64" s="8" t="str">
        <f aca="false" t="array" ref="O64:O64">IFERROR(INDEX('Sep1-2324'!$AQ$6:$AQ1001,MATCH(B64, 'Sep1-2324'!$A$6:$A1001, 0)),"---")</f>
        <v>---</v>
      </c>
    </row>
    <row r="65" customFormat="false" ht="13.8" hidden="false" customHeight="false" outlineLevel="0" collapsed="false">
      <c r="A65" s="6" t="n">
        <v>62</v>
      </c>
      <c r="B65" s="7" t="s">
        <v>71</v>
      </c>
      <c r="C65" s="8" t="str">
        <f aca="false" t="array" ref="C65:C65">INDEX('Svi studenti'!$C$2:$C1001,MATCH(B65, 'Svi studenti'!$B$2:$B1001, 0))</f>
        <v>Стевановић, Ана</v>
      </c>
      <c r="D65" s="8" t="str">
        <f aca="false" t="array" ref="D65:D65">IFERROR(INDEX('Svi studenti'!$G$2:$G1001,MATCH(B65, 'Svi studenti'!$B$2:$B1001, 0)),"---")</f>
        <v>3и1б</v>
      </c>
      <c r="E65" s="8" t="n">
        <f aca="false" t="array" ref="E65:E65">IFERROR(INDEX('Prisustvo-Vežbe'!$Q$4:$Q1001,MATCH(B65, 'Prisustvo-Vežbe'!$A$4:$A1001, 0)),"---")</f>
        <v>5</v>
      </c>
      <c r="G65" s="8" t="str">
        <f aca="false" t="array" ref="G65:G65">IFERROR(INDEX('Januar 1'!$AM$5:$AM1001,MATCH(B65, 'Januar 1'!$A$5:$A1001, 0)),"---")</f>
        <v>---</v>
      </c>
      <c r="I65" s="8" t="str">
        <f aca="false" t="array" ref="I65:I65">IFERROR(INDEX('Januar 2'!$AT$5:$AT1001,MATCH(B65, 'Januar 2'!$A$5:$A1001, 0)),"---")</f>
        <v>---</v>
      </c>
      <c r="K65" s="8" t="str">
        <f aca="false" t="array" ref="K65:K65">IFERROR(INDEX(Jun1!$AY$6:$AY1001,MATCH(B65, Jun1!$A$6:$A1001, 0)),"---")</f>
        <v>---</v>
      </c>
      <c r="M65" s="8" t="str">
        <f aca="false">IFERROR(INDEX(Jun2!$AM$6:$AM1062,MATCH(B65, Jun2!$A$6:$A1062, 0)),"---")</f>
        <v>---</v>
      </c>
      <c r="O65" s="8" t="str">
        <f aca="false" t="array" ref="O65:O65">IFERROR(INDEX('Sep1-2324'!$AQ$6:$AQ1001,MATCH(B65, 'Sep1-2324'!$A$6:$A1001, 0)),"---")</f>
        <v>---</v>
      </c>
    </row>
    <row r="66" customFormat="false" ht="13.8" hidden="false" customHeight="false" outlineLevel="0" collapsed="false">
      <c r="A66" s="6" t="n">
        <v>63</v>
      </c>
      <c r="B66" s="7" t="s">
        <v>72</v>
      </c>
      <c r="C66" s="8" t="str">
        <f aca="false" t="array" ref="C66:C66">INDEX('Svi studenti'!$C$2:$C1001,MATCH(B66, 'Svi studenti'!$B$2:$B1001, 0))</f>
        <v>Трифуновић, Никола</v>
      </c>
      <c r="D66" s="8" t="str">
        <f aca="false" t="array" ref="D66:D66">IFERROR(INDEX('Svi studenti'!$G$2:$G1001,MATCH(B66, 'Svi studenti'!$B$2:$B1001, 0)),"---")</f>
        <v>3и1а</v>
      </c>
      <c r="E66" s="8" t="n">
        <f aca="false" t="array" ref="E66:E66">IFERROR(INDEX('Prisustvo-Vežbe'!$Q$4:$Q1001,MATCH(B66, 'Prisustvo-Vežbe'!$A$4:$A1001, 0)),"---")</f>
        <v>0</v>
      </c>
      <c r="G66" s="8" t="n">
        <f aca="false" t="array" ref="G66:G66">IFERROR(INDEX('Januar 1'!$AM$5:$AM1001,MATCH(B66, 'Januar 1'!$A$5:$A1001, 0)),"---")</f>
        <v>50.5</v>
      </c>
      <c r="I66" s="8" t="str">
        <f aca="false" t="array" ref="I66:I66">IFERROR(INDEX('Januar 2'!$AT$5:$AT1001,MATCH(B66, 'Januar 2'!$A$5:$A1001, 0)),"---")</f>
        <v>---</v>
      </c>
      <c r="K66" s="8" t="str">
        <f aca="false" t="array" ref="K66:K66">IFERROR(INDEX(Jun1!$AY$6:$AY1001,MATCH(B66, Jun1!$A$6:$A1001, 0)),"---")</f>
        <v>---</v>
      </c>
      <c r="M66" s="8" t="str">
        <f aca="false">IFERROR(INDEX(Jun2!$AM$6:$AM1063,MATCH(B66, Jun2!$A$6:$A1063, 0)),"---")</f>
        <v>---</v>
      </c>
      <c r="O66" s="8" t="str">
        <f aca="false" t="array" ref="O66:O66">IFERROR(INDEX('Sep1-2324'!$AQ$6:$AQ1001,MATCH(B66, 'Sep1-2324'!$A$6:$A1001, 0)),"---")</f>
        <v>---</v>
      </c>
    </row>
    <row r="67" customFormat="false" ht="13.8" hidden="false" customHeight="false" outlineLevel="0" collapsed="false">
      <c r="A67" s="6" t="n">
        <v>64</v>
      </c>
      <c r="B67" s="7" t="s">
        <v>73</v>
      </c>
      <c r="C67" s="8" t="str">
        <f aca="false" t="array" ref="C67:C67">INDEX('Svi studenti'!$C$2:$C1001,MATCH(B67, 'Svi studenti'!$B$2:$B1001, 0))</f>
        <v>Филиповић, Мартина</v>
      </c>
      <c r="D67" s="8" t="str">
        <f aca="false" t="array" ref="D67:D67">IFERROR(INDEX('Svi studenti'!$G$2:$G1001,MATCH(B67, 'Svi studenti'!$B$2:$B1001, 0)),"---")</f>
        <v>3и1б</v>
      </c>
      <c r="E67" s="8" t="n">
        <f aca="false" t="array" ref="E67:E67">IFERROR(INDEX('Prisustvo-Vežbe'!$Q$4:$Q1001,MATCH(B67, 'Prisustvo-Vežbe'!$A$4:$A1001, 0)),"---")</f>
        <v>5</v>
      </c>
      <c r="G67" s="8" t="n">
        <f aca="false" t="array" ref="G67:G67">IFERROR(INDEX('Januar 1'!$AM$5:$AM1001,MATCH(B67, 'Januar 1'!$A$5:$A1001, 0)),"---")</f>
        <v>40</v>
      </c>
      <c r="I67" s="8" t="str">
        <f aca="false" t="array" ref="I67:I67">IFERROR(INDEX('Januar 2'!$AT$5:$AT1001,MATCH(B67, 'Januar 2'!$A$5:$A1001, 0)),"---")</f>
        <v>---</v>
      </c>
      <c r="K67" s="8" t="str">
        <f aca="false" t="array" ref="K67:K67">IFERROR(INDEX(Jun1!$AY$6:$AY1001,MATCH(B67, Jun1!$A$6:$A1001, 0)),"---")</f>
        <v>---</v>
      </c>
      <c r="M67" s="8" t="str">
        <f aca="false">IFERROR(INDEX(Jun2!$AM$6:$AM1064,MATCH(B67, Jun2!$A$6:$A1064, 0)),"---")</f>
        <v>---</v>
      </c>
      <c r="O67" s="8" t="str">
        <f aca="false" t="array" ref="O67:O67">IFERROR(INDEX('Sep1-2324'!$AQ$6:$AQ1001,MATCH(B67, 'Sep1-2324'!$A$6:$A1001, 0)),"---")</f>
        <v>---</v>
      </c>
    </row>
    <row r="68" customFormat="false" ht="13.8" hidden="false" customHeight="false" outlineLevel="0" collapsed="false">
      <c r="A68" s="6" t="n">
        <v>65</v>
      </c>
      <c r="B68" s="7" t="s">
        <v>74</v>
      </c>
      <c r="C68" s="8" t="str">
        <f aca="false" t="array" ref="C68:C68">INDEX('Svi studenti'!$C$2:$C1001,MATCH(B68, 'Svi studenti'!$B$2:$B1001, 0))</f>
        <v>Црномарковић, Ана</v>
      </c>
      <c r="D68" s="8" t="str">
        <f aca="false" t="array" ref="D68:D68">IFERROR(INDEX('Svi studenti'!$G$2:$G1001,MATCH(B68, 'Svi studenti'!$B$2:$B1001, 0)),"---")</f>
        <v>3и1а</v>
      </c>
      <c r="E68" s="8" t="n">
        <f aca="false" t="array" ref="E68:E68">IFERROR(INDEX('Prisustvo-Vežbe'!$Q$4:$Q1001,MATCH(B68, 'Prisustvo-Vežbe'!$A$4:$A1001, 0)),"---")</f>
        <v>4.375</v>
      </c>
      <c r="G68" s="8" t="str">
        <f aca="false" t="array" ref="G68:G68">IFERROR(INDEX('Januar 1'!$AM$5:$AM1001,MATCH(B68, 'Januar 1'!$A$5:$A1001, 0)),"---")</f>
        <v>---</v>
      </c>
      <c r="I68" s="8" t="str">
        <f aca="false" t="array" ref="I68:I68">IFERROR(INDEX('Januar 2'!$AT$5:$AT1001,MATCH(B68, 'Januar 2'!$A$5:$A1001, 0)),"---")</f>
        <v>---</v>
      </c>
      <c r="K68" s="8" t="str">
        <f aca="false" t="array" ref="K68:K68">IFERROR(INDEX(Jun1!$AY$6:$AY1001,MATCH(B68, Jun1!$A$6:$A1001, 0)),"---")</f>
        <v>---</v>
      </c>
      <c r="M68" s="8" t="str">
        <f aca="false">IFERROR(INDEX(Jun2!$AM$6:$AM1065,MATCH(B68, Jun2!$A$6:$A1065, 0)),"---")</f>
        <v>---</v>
      </c>
      <c r="O68" s="8" t="str">
        <f aca="false" t="array" ref="O68:O68">IFERROR(INDEX('Sep1-2324'!$AQ$6:$AQ1001,MATCH(B68, 'Sep1-2324'!$A$6:$A1001, 0)),"---")</f>
        <v>---</v>
      </c>
    </row>
    <row r="69" customFormat="false" ht="13.8" hidden="false" customHeight="false" outlineLevel="0" collapsed="false">
      <c r="A69" s="6" t="n">
        <v>66</v>
      </c>
      <c r="B69" s="7" t="s">
        <v>75</v>
      </c>
      <c r="C69" s="8" t="str">
        <f aca="false" t="array" ref="C69:C69">INDEX('Svi studenti'!$C$2:$C1001,MATCH(B69, 'Svi studenti'!$B$2:$B1001, 0))</f>
        <v>Чабаркапа, Димитрије</v>
      </c>
      <c r="D69" s="8" t="str">
        <f aca="false" t="array" ref="D69:D69">IFERROR(INDEX('Svi studenti'!$G$2:$G1001,MATCH(B69, 'Svi studenti'!$B$2:$B1001, 0)),"---")</f>
        <v>3и1б</v>
      </c>
      <c r="E69" s="8" t="n">
        <f aca="false" t="array" ref="E69:E69">IFERROR(INDEX('Prisustvo-Vežbe'!$Q$4:$Q1001,MATCH(B69, 'Prisustvo-Vežbe'!$A$4:$A1001, 0)),"---")</f>
        <v>0</v>
      </c>
      <c r="G69" s="8" t="str">
        <f aca="false" t="array" ref="G69:G69">IFERROR(INDEX('Januar 1'!$AM$5:$AM1001,MATCH(B69, 'Januar 1'!$A$5:$A1001, 0)),"---")</f>
        <v>---</v>
      </c>
      <c r="I69" s="8" t="str">
        <f aca="false" t="array" ref="I69:I69">IFERROR(INDEX('Januar 2'!$AT$5:$AT1001,MATCH(B69, 'Januar 2'!$A$5:$A1001, 0)),"---")</f>
        <v>---</v>
      </c>
      <c r="K69" s="8" t="str">
        <f aca="false" t="array" ref="K69:K69">IFERROR(INDEX(Jun1!$AY$6:$AY1001,MATCH(B69, Jun1!$A$6:$A1001, 0)),"---")</f>
        <v>---</v>
      </c>
      <c r="M69" s="8" t="str">
        <f aca="false">IFERROR(INDEX(Jun2!$AM$6:$AM1066,MATCH(B69, Jun2!$A$6:$A1066, 0)),"---")</f>
        <v>---</v>
      </c>
      <c r="O69" s="8" t="str">
        <f aca="false" t="array" ref="O69:O69">IFERROR(INDEX('Sep1-2324'!$AQ$6:$AQ1001,MATCH(B69, 'Sep1-2324'!$A$6:$A1001, 0)),"---")</f>
        <v>---</v>
      </c>
    </row>
    <row r="70" customFormat="false" ht="13.8" hidden="false" customHeight="false" outlineLevel="0" collapsed="false">
      <c r="A70" s="6" t="n">
        <v>67</v>
      </c>
      <c r="B70" s="7" t="s">
        <v>76</v>
      </c>
      <c r="C70" s="8" t="str">
        <f aca="false" t="array" ref="C70:C70">INDEX('Svi studenti'!$C$2:$C1001,MATCH(B70, 'Svi studenti'!$B$2:$B1001, 0))</f>
        <v>Шимшић, Даница</v>
      </c>
      <c r="D70" s="8" t="str">
        <f aca="false" t="array" ref="D70:D70">IFERROR(INDEX('Svi studenti'!$G$2:$G1001,MATCH(B70, 'Svi studenti'!$B$2:$B1001, 0)),"---")</f>
        <v>3и1а</v>
      </c>
      <c r="E70" s="8" t="n">
        <f aca="false" t="array" ref="E70:E70">IFERROR(INDEX('Prisustvo-Vežbe'!$Q$4:$Q1001,MATCH(B70, 'Prisustvo-Vežbe'!$A$4:$A1001, 0)),"---")</f>
        <v>5</v>
      </c>
      <c r="G70" s="8" t="str">
        <f aca="false" t="array" ref="G70:G70">IFERROR(INDEX('Januar 1'!$AM$5:$AM1001,MATCH(B70, 'Januar 1'!$A$5:$A1001, 0)),"---")</f>
        <v>---</v>
      </c>
      <c r="I70" s="8" t="str">
        <f aca="false" t="array" ref="I70:I70">IFERROR(INDEX('Januar 2'!$AT$5:$AT1001,MATCH(B70, 'Januar 2'!$A$5:$A1001, 0)),"---")</f>
        <v>---</v>
      </c>
      <c r="K70" s="8" t="n">
        <f aca="false" t="array" ref="K70:K70">IFERROR(INDEX(Jun1!$AY$6:$AY1001,MATCH(B70, Jun1!$A$6:$A1001, 0)),"---")</f>
        <v>22</v>
      </c>
      <c r="M70" s="8" t="str">
        <f aca="false">IFERROR(INDEX(Jun2!$AM$6:$AM1067,MATCH(B70, Jun2!$A$6:$A1067, 0)),"---")</f>
        <v>---</v>
      </c>
      <c r="O70" s="8" t="str">
        <f aca="false" t="array" ref="O70:O70">IFERROR(INDEX('Sep1-2324'!$AQ$6:$AQ1001,MATCH(B70, 'Sep1-2324'!$A$6:$A1001, 0)),"---")</f>
        <v>---</v>
      </c>
    </row>
    <row r="71" customFormat="false" ht="13.8" hidden="false" customHeight="false" outlineLevel="0" collapsed="false">
      <c r="A71" s="6" t="n">
        <v>68</v>
      </c>
      <c r="B71" s="9" t="s">
        <v>77</v>
      </c>
      <c r="C71" s="8" t="str">
        <f aca="false" t="array" ref="C71:C71">INDEX('Svi studenti'!$C$2:$C1001,MATCH(B71, 'Svi studenti'!$B$2:$B1001, 0))</f>
        <v>Kolliopoulos, Dimitrios</v>
      </c>
      <c r="D71" s="8" t="str">
        <f aca="false" t="array" ref="D71:D71">IFERROR(INDEX('Svi studenti'!$G$2:$G1001,MATCH(B71, 'Svi studenti'!$B$2:$B1001, 0)),"---")</f>
        <v>3и2а</v>
      </c>
      <c r="E71" s="8" t="n">
        <f aca="false" t="array" ref="E71:E71">IFERROR(INDEX('Prisustvo-Vežbe'!$Q$4:$Q1001,MATCH(B71, 'Prisustvo-Vežbe'!$A$4:$A1001, 0)),"---")</f>
        <v>0</v>
      </c>
      <c r="G71" s="8" t="str">
        <f aca="false" t="array" ref="G71:G71">IFERROR(INDEX('Januar 1'!$AM$5:$AM1001,MATCH(B71, 'Januar 1'!$A$5:$A1001, 0)),"---")</f>
        <v>---</v>
      </c>
      <c r="I71" s="8" t="str">
        <f aca="false" t="array" ref="I71:I71">IFERROR(INDEX('Januar 2'!$AT$5:$AT1001,MATCH(B71, 'Januar 2'!$A$5:$A1001, 0)),"---")</f>
        <v>---</v>
      </c>
      <c r="K71" s="8" t="str">
        <f aca="false" t="array" ref="K71:K71">IFERROR(INDEX(Jun1!$AY$6:$AY1001,MATCH(B71, Jun1!$A$6:$A1001, 0)),"---")</f>
        <v>---</v>
      </c>
      <c r="M71" s="8" t="str">
        <f aca="false">IFERROR(INDEX(Jun2!$AM$6:$AM1068,MATCH(B71, Jun2!$A$6:$A1068, 0)),"---")</f>
        <v>---</v>
      </c>
      <c r="O71" s="8" t="str">
        <f aca="false" t="array" ref="O71:O71">IFERROR(INDEX('Sep1-2324'!$AQ$6:$AQ1001,MATCH(B71, 'Sep1-2324'!$A$6:$A1001, 0)),"---")</f>
        <v>---</v>
      </c>
    </row>
    <row r="72" customFormat="false" ht="13.8" hidden="false" customHeight="false" outlineLevel="0" collapsed="false">
      <c r="A72" s="6" t="n">
        <v>69</v>
      </c>
      <c r="B72" s="9" t="s">
        <v>78</v>
      </c>
      <c r="C72" s="8" t="str">
        <f aca="false" t="array" ref="C72:C72">INDEX('Svi studenti'!$C$2:$C1001,MATCH(B72, 'Svi studenti'!$B$2:$B1001, 0))</f>
        <v>Анђелић, Предраг</v>
      </c>
      <c r="D72" s="8" t="str">
        <f aca="false" t="array" ref="D72:D72">IFERROR(INDEX('Svi studenti'!$G$2:$G1001,MATCH(B72, 'Svi studenti'!$B$2:$B1001, 0)),"---")</f>
        <v>3и2б</v>
      </c>
      <c r="E72" s="8" t="n">
        <f aca="false" t="array" ref="E72:E72">IFERROR(INDEX('Prisustvo-Vežbe'!$Q$4:$Q1001,MATCH(B72, 'Prisustvo-Vežbe'!$A$4:$A1001, 0)),"---")</f>
        <v>3.125</v>
      </c>
      <c r="G72" s="8" t="str">
        <f aca="false" t="array" ref="G72:G72">IFERROR(INDEX('Januar 1'!$AM$5:$AM1001,MATCH(B72, 'Januar 1'!$A$5:$A1001, 0)),"---")</f>
        <v>---</v>
      </c>
      <c r="I72" s="8" t="n">
        <f aca="false" t="array" ref="I72:I72">IFERROR(INDEX('Januar 2'!$AT$5:$AT1001,MATCH(B72, 'Januar 2'!$A$5:$A1001, 0)),"---")</f>
        <v>37.5</v>
      </c>
      <c r="K72" s="8" t="str">
        <f aca="false" t="array" ref="K72:K72">IFERROR(INDEX(Jun1!$AY$6:$AY1001,MATCH(B72, Jun1!$A$6:$A1001, 0)),"---")</f>
        <v>---</v>
      </c>
      <c r="M72" s="8" t="str">
        <f aca="false">IFERROR(INDEX(Jun2!$AM$6:$AM1069,MATCH(B72, Jun2!$A$6:$A1069, 0)),"---")</f>
        <v>---</v>
      </c>
      <c r="O72" s="8" t="str">
        <f aca="false" t="array" ref="O72:O72">IFERROR(INDEX('Sep1-2324'!$AQ$6:$AQ1001,MATCH(B72, 'Sep1-2324'!$A$6:$A1001, 0)),"---")</f>
        <v>---</v>
      </c>
    </row>
    <row r="73" customFormat="false" ht="13.8" hidden="false" customHeight="false" outlineLevel="0" collapsed="false">
      <c r="A73" s="6" t="n">
        <v>70</v>
      </c>
      <c r="B73" s="9" t="s">
        <v>79</v>
      </c>
      <c r="C73" s="8" t="str">
        <f aca="false" t="array" ref="C73:C73">INDEX('Svi studenti'!$C$2:$C1001,MATCH(B73, 'Svi studenti'!$B$2:$B1001, 0))</f>
        <v>Бекчић, Драган</v>
      </c>
      <c r="D73" s="8" t="str">
        <f aca="false" t="array" ref="D73:D73">IFERROR(INDEX('Svi studenti'!$G$2:$G1001,MATCH(B73, 'Svi studenti'!$B$2:$B1001, 0)),"---")</f>
        <v>3и2а</v>
      </c>
      <c r="E73" s="8" t="n">
        <f aca="false" t="array" ref="E73:E73">IFERROR(INDEX('Prisustvo-Vežbe'!$Q$4:$Q1001,MATCH(B73, 'Prisustvo-Vežbe'!$A$4:$A1001, 0)),"---")</f>
        <v>4.375</v>
      </c>
      <c r="G73" s="8" t="str">
        <f aca="false" t="array" ref="G73:G73">IFERROR(INDEX('Januar 1'!$AM$5:$AM1001,MATCH(B73, 'Januar 1'!$A$5:$A1001, 0)),"---")</f>
        <v>---</v>
      </c>
      <c r="I73" s="8" t="str">
        <f aca="false" t="array" ref="I73:I73">IFERROR(INDEX('Januar 2'!$AT$5:$AT1001,MATCH(B73, 'Januar 2'!$A$5:$A1001, 0)),"---")</f>
        <v>---</v>
      </c>
      <c r="K73" s="8" t="str">
        <f aca="false" t="array" ref="K73:K73">IFERROR(INDEX(Jun1!$AY$6:$AY1001,MATCH(B73, Jun1!$A$6:$A1001, 0)),"---")</f>
        <v>---</v>
      </c>
      <c r="M73" s="8" t="str">
        <f aca="false">IFERROR(INDEX(Jun2!$AM$6:$AM1070,MATCH(B73, Jun2!$A$6:$A1070, 0)),"---")</f>
        <v>---</v>
      </c>
      <c r="O73" s="8" t="str">
        <f aca="false" t="array" ref="O73:O73">IFERROR(INDEX('Sep1-2324'!$AQ$6:$AQ1001,MATCH(B73, 'Sep1-2324'!$A$6:$A1001, 0)),"---")</f>
        <v>---</v>
      </c>
    </row>
    <row r="74" customFormat="false" ht="13.8" hidden="false" customHeight="false" outlineLevel="0" collapsed="false">
      <c r="A74" s="6" t="n">
        <v>71</v>
      </c>
      <c r="B74" s="9" t="s">
        <v>80</v>
      </c>
      <c r="C74" s="8" t="str">
        <f aca="false" t="array" ref="C74:C74">INDEX('Svi studenti'!$C$2:$C1001,MATCH(B74, 'Svi studenti'!$B$2:$B1001, 0))</f>
        <v>Бикић, Андрија</v>
      </c>
      <c r="D74" s="8" t="str">
        <f aca="false" t="array" ref="D74:D74">IFERROR(INDEX('Svi studenti'!$G$2:$G1001,MATCH(B74, 'Svi studenti'!$B$2:$B1001, 0)),"---")</f>
        <v>3и2а</v>
      </c>
      <c r="E74" s="8" t="n">
        <f aca="false" t="array" ref="E74:E74">IFERROR(INDEX('Prisustvo-Vežbe'!$Q$4:$Q1001,MATCH(B74, 'Prisustvo-Vežbe'!$A$4:$A1001, 0)),"---")</f>
        <v>0</v>
      </c>
      <c r="G74" s="8" t="str">
        <f aca="false" t="array" ref="G74:G74">IFERROR(INDEX('Januar 1'!$AM$5:$AM1001,MATCH(B74, 'Januar 1'!$A$5:$A1001, 0)),"---")</f>
        <v>---</v>
      </c>
      <c r="I74" s="8" t="str">
        <f aca="false" t="array" ref="I74:I74">IFERROR(INDEX('Januar 2'!$AT$5:$AT1001,MATCH(B74, 'Januar 2'!$A$5:$A1001, 0)),"---")</f>
        <v>---</v>
      </c>
      <c r="K74" s="8" t="str">
        <f aca="false" t="array" ref="K74:K74">IFERROR(INDEX(Jun1!$AY$6:$AY1001,MATCH(B74, Jun1!$A$6:$A1001, 0)),"---")</f>
        <v>---</v>
      </c>
      <c r="M74" s="8" t="str">
        <f aca="false">IFERROR(INDEX(Jun2!$AM$6:$AM1071,MATCH(B74, Jun2!$A$6:$A1071, 0)),"---")</f>
        <v>---</v>
      </c>
      <c r="O74" s="8" t="str">
        <f aca="false" t="array" ref="O74:O74">IFERROR(INDEX('Sep1-2324'!$AQ$6:$AQ1001,MATCH(B74, 'Sep1-2324'!$A$6:$A1001, 0)),"---")</f>
        <v>---</v>
      </c>
    </row>
    <row r="75" customFormat="false" ht="13.8" hidden="false" customHeight="false" outlineLevel="0" collapsed="false">
      <c r="A75" s="6" t="n">
        <v>72</v>
      </c>
      <c r="B75" s="9" t="s">
        <v>81</v>
      </c>
      <c r="C75" s="8" t="str">
        <f aca="false" t="array" ref="C75:C75">INDEX('Svi studenti'!$C$2:$C1001,MATCH(B75, 'Svi studenti'!$B$2:$B1001, 0))</f>
        <v>Бркљач, Јована</v>
      </c>
      <c r="D75" s="8" t="str">
        <f aca="false" t="array" ref="D75:D75">IFERROR(INDEX('Svi studenti'!$G$2:$G1001,MATCH(B75, 'Svi studenti'!$B$2:$B1001, 0)),"---")</f>
        <v>3и2б</v>
      </c>
      <c r="E75" s="8" t="n">
        <f aca="false" t="array" ref="E75:E75">IFERROR(INDEX('Prisustvo-Vežbe'!$Q$4:$Q1001,MATCH(B75, 'Prisustvo-Vežbe'!$A$4:$A1001, 0)),"---")</f>
        <v>4.375</v>
      </c>
      <c r="G75" s="8" t="n">
        <f aca="false" t="array" ref="G75:G75">IFERROR(INDEX('Januar 1'!$AM$5:$AM1001,MATCH(B75, 'Januar 1'!$A$5:$A1001, 0)),"---")</f>
        <v>45.5</v>
      </c>
      <c r="I75" s="8" t="str">
        <f aca="false" t="array" ref="I75:I75">IFERROR(INDEX('Januar 2'!$AT$5:$AT1001,MATCH(B75, 'Januar 2'!$A$5:$A1001, 0)),"---")</f>
        <v>---</v>
      </c>
      <c r="K75" s="8" t="str">
        <f aca="false" t="array" ref="K75:K75">IFERROR(INDEX(Jun1!$AY$6:$AY1001,MATCH(B75, Jun1!$A$6:$A1001, 0)),"---")</f>
        <v>---</v>
      </c>
      <c r="M75" s="8" t="str">
        <f aca="false">IFERROR(INDEX(Jun2!$AM$6:$AM1072,MATCH(B75, Jun2!$A$6:$A1072, 0)),"---")</f>
        <v>---</v>
      </c>
      <c r="O75" s="8" t="str">
        <f aca="false" t="array" ref="O75:O75">IFERROR(INDEX('Sep1-2324'!$AQ$6:$AQ1001,MATCH(B75, 'Sep1-2324'!$A$6:$A1001, 0)),"---")</f>
        <v>---</v>
      </c>
    </row>
    <row r="76" customFormat="false" ht="13.8" hidden="false" customHeight="false" outlineLevel="0" collapsed="false">
      <c r="A76" s="6" t="n">
        <v>73</v>
      </c>
      <c r="B76" s="9" t="s">
        <v>82</v>
      </c>
      <c r="C76" s="8" t="str">
        <f aca="false" t="array" ref="C76:C76">INDEX('Svi studenti'!$C$2:$C1001,MATCH(B76, 'Svi studenti'!$B$2:$B1001, 0))</f>
        <v>Величковић, Јелена</v>
      </c>
      <c r="D76" s="8" t="str">
        <f aca="false" t="array" ref="D76:D76">IFERROR(INDEX('Svi studenti'!$G$2:$G1001,MATCH(B76, 'Svi studenti'!$B$2:$B1001, 0)),"---")</f>
        <v>3и2а</v>
      </c>
      <c r="E76" s="8" t="n">
        <f aca="false" t="array" ref="E76:E76">IFERROR(INDEX('Prisustvo-Vežbe'!$Q$4:$Q1001,MATCH(B76, 'Prisustvo-Vežbe'!$A$4:$A1001, 0)),"---")</f>
        <v>0</v>
      </c>
      <c r="G76" s="8" t="str">
        <f aca="false" t="array" ref="G76:G76">IFERROR(INDEX('Januar 1'!$AM$5:$AM1001,MATCH(B76, 'Januar 1'!$A$5:$A1001, 0)),"---")</f>
        <v>---</v>
      </c>
      <c r="I76" s="8" t="str">
        <f aca="false" t="array" ref="I76:I76">IFERROR(INDEX('Januar 2'!$AT$5:$AT1001,MATCH(B76, 'Januar 2'!$A$5:$A1001, 0)),"---")</f>
        <v>---</v>
      </c>
      <c r="K76" s="8" t="str">
        <f aca="false" t="array" ref="K76:K76">IFERROR(INDEX(Jun1!$AY$6:$AY1001,MATCH(B76, Jun1!$A$6:$A1001, 0)),"---")</f>
        <v>---</v>
      </c>
      <c r="M76" s="8" t="str">
        <f aca="false">IFERROR(INDEX(Jun2!$AM$6:$AM1073,MATCH(B76, Jun2!$A$6:$A1073, 0)),"---")</f>
        <v>---</v>
      </c>
      <c r="O76" s="8" t="str">
        <f aca="false" t="array" ref="O76:O76">IFERROR(INDEX('Sep1-2324'!$AQ$6:$AQ1001,MATCH(B76, 'Sep1-2324'!$A$6:$A1001, 0)),"---")</f>
        <v>---</v>
      </c>
    </row>
    <row r="77" customFormat="false" ht="13.8" hidden="false" customHeight="false" outlineLevel="0" collapsed="false">
      <c r="A77" s="6" t="n">
        <v>74</v>
      </c>
      <c r="B77" s="9" t="s">
        <v>83</v>
      </c>
      <c r="C77" s="8" t="str">
        <f aca="false" t="array" ref="C77:C77">INDEX('Svi studenti'!$C$2:$C1001,MATCH(B77, 'Svi studenti'!$B$2:$B1001, 0))</f>
        <v>Виторовић, Далибор</v>
      </c>
      <c r="D77" s="8" t="str">
        <f aca="false" t="array" ref="D77:D77">IFERROR(INDEX('Svi studenti'!$G$2:$G1001,MATCH(B77, 'Svi studenti'!$B$2:$B1001, 0)),"---")</f>
        <v>3и2б</v>
      </c>
      <c r="E77" s="8" t="n">
        <f aca="false" t="array" ref="E77:E77">IFERROR(INDEX('Prisustvo-Vežbe'!$Q$4:$Q1001,MATCH(B77, 'Prisustvo-Vežbe'!$A$4:$A1001, 0)),"---")</f>
        <v>3.125</v>
      </c>
      <c r="G77" s="8" t="str">
        <f aca="false" t="array" ref="G77:G77">IFERROR(INDEX('Januar 1'!$AM$5:$AM1001,MATCH(B77, 'Januar 1'!$A$5:$A1001, 0)),"---")</f>
        <v>---</v>
      </c>
      <c r="I77" s="8" t="str">
        <f aca="false" t="array" ref="I77:I77">IFERROR(INDEX('Januar 2'!$AT$5:$AT1001,MATCH(B77, 'Januar 2'!$A$5:$A1001, 0)),"---")</f>
        <v>---</v>
      </c>
      <c r="K77" s="8" t="n">
        <f aca="false" t="array" ref="K77:K77">IFERROR(INDEX(Jun1!$AY$6:$AY1001,MATCH(B77, Jun1!$A$6:$A1001, 0)),"---")</f>
        <v>27.5</v>
      </c>
      <c r="M77" s="8" t="str">
        <f aca="false">IFERROR(INDEX(Jun2!$AM$6:$AM1074,MATCH(B77, Jun2!$A$6:$A1074, 0)),"---")</f>
        <v>---</v>
      </c>
      <c r="O77" s="8" t="str">
        <f aca="false" t="array" ref="O77:O77">IFERROR(INDEX('Sep1-2324'!$AQ$6:$AQ1001,MATCH(B77, 'Sep1-2324'!$A$6:$A1001, 0)),"---")</f>
        <v>---</v>
      </c>
    </row>
    <row r="78" customFormat="false" ht="13.8" hidden="false" customHeight="false" outlineLevel="0" collapsed="false">
      <c r="A78" s="6" t="n">
        <v>75</v>
      </c>
      <c r="B78" s="9" t="s">
        <v>84</v>
      </c>
      <c r="C78" s="8" t="str">
        <f aca="false" t="array" ref="C78:C78">INDEX('Svi studenti'!$C$2:$C1001,MATCH(B78, 'Svi studenti'!$B$2:$B1001, 0))</f>
        <v>Владисављевић, Никола</v>
      </c>
      <c r="D78" s="8" t="str">
        <f aca="false" t="array" ref="D78:D78">IFERROR(INDEX('Svi studenti'!$G$2:$G1001,MATCH(B78, 'Svi studenti'!$B$2:$B1001, 0)),"---")</f>
        <v>3и2б</v>
      </c>
      <c r="E78" s="8" t="n">
        <f aca="false" t="array" ref="E78:E78">IFERROR(INDEX('Prisustvo-Vežbe'!$Q$4:$Q1001,MATCH(B78, 'Prisustvo-Vežbe'!$A$4:$A1001, 0)),"---")</f>
        <v>1.25</v>
      </c>
      <c r="G78" s="8" t="str">
        <f aca="false" t="array" ref="G78:G78">IFERROR(INDEX('Januar 1'!$AM$5:$AM1001,MATCH(B78, 'Januar 1'!$A$5:$A1001, 0)),"---")</f>
        <v>---</v>
      </c>
      <c r="I78" s="8" t="str">
        <f aca="false" t="array" ref="I78:I78">IFERROR(INDEX('Januar 2'!$AT$5:$AT1001,MATCH(B78, 'Januar 2'!$A$5:$A1001, 0)),"---")</f>
        <v>---</v>
      </c>
      <c r="K78" s="8" t="str">
        <f aca="false" t="array" ref="K78:K78">IFERROR(INDEX(Jun1!$AY$6:$AY1001,MATCH(B78, Jun1!$A$6:$A1001, 0)),"---")</f>
        <v>---</v>
      </c>
      <c r="M78" s="8" t="str">
        <f aca="false">IFERROR(INDEX(Jun2!$AM$6:$AM1075,MATCH(B78, Jun2!$A$6:$A1075, 0)),"---")</f>
        <v>---</v>
      </c>
      <c r="O78" s="8" t="str">
        <f aca="false" t="array" ref="O78:O78">IFERROR(INDEX('Sep1-2324'!$AQ$6:$AQ1001,MATCH(B78, 'Sep1-2324'!$A$6:$A1001, 0)),"---")</f>
        <v>---</v>
      </c>
    </row>
    <row r="79" customFormat="false" ht="13.8" hidden="false" customHeight="false" outlineLevel="0" collapsed="false">
      <c r="A79" s="6" t="n">
        <v>76</v>
      </c>
      <c r="B79" s="9" t="s">
        <v>85</v>
      </c>
      <c r="C79" s="8" t="str">
        <f aca="false" t="array" ref="C79:C79">INDEX('Svi studenti'!$C$2:$C1001,MATCH(B79, 'Svi studenti'!$B$2:$B1001, 0))</f>
        <v>Вујовић, Добривоје</v>
      </c>
      <c r="D79" s="8" t="str">
        <f aca="false" t="array" ref="D79:D79">IFERROR(INDEX('Svi studenti'!$G$2:$G1001,MATCH(B79, 'Svi studenti'!$B$2:$B1001, 0)),"---")</f>
        <v>3и2а</v>
      </c>
      <c r="E79" s="8" t="n">
        <f aca="false" t="array" ref="E79:E79">IFERROR(INDEX('Prisustvo-Vežbe'!$Q$4:$Q1001,MATCH(B79, 'Prisustvo-Vežbe'!$A$4:$A1001, 0)),"---")</f>
        <v>5</v>
      </c>
      <c r="G79" s="8" t="str">
        <f aca="false" t="array" ref="G79:G79">IFERROR(INDEX('Januar 1'!$AM$5:$AM1001,MATCH(B79, 'Januar 1'!$A$5:$A1001, 0)),"---")</f>
        <v>---</v>
      </c>
      <c r="I79" s="8" t="n">
        <f aca="false" t="array" ref="I79:I79">IFERROR(INDEX('Januar 2'!$AT$5:$AT1001,MATCH(B79, 'Januar 2'!$A$5:$A1001, 0)),"---")</f>
        <v>20</v>
      </c>
      <c r="K79" s="8" t="n">
        <f aca="false" t="array" ref="K79:K79">IFERROR(INDEX(Jun1!$AY$6:$AY1001,MATCH(B79, Jun1!$A$6:$A1001, 0)),"---")</f>
        <v>24</v>
      </c>
      <c r="M79" s="8" t="str">
        <f aca="false">IFERROR(INDEX(Jun2!$AM$6:$AM1076,MATCH(B79, Jun2!$A$6:$A1076, 0)),"---")</f>
        <v>---</v>
      </c>
      <c r="O79" s="8" t="str">
        <f aca="false" t="array" ref="O79:O79">IFERROR(INDEX('Sep1-2324'!$AQ$6:$AQ1001,MATCH(B79, 'Sep1-2324'!$A$6:$A1001, 0)),"---")</f>
        <v>---</v>
      </c>
    </row>
    <row r="80" customFormat="false" ht="13.8" hidden="false" customHeight="false" outlineLevel="0" collapsed="false">
      <c r="A80" s="6" t="n">
        <v>77</v>
      </c>
      <c r="B80" s="9" t="s">
        <v>86</v>
      </c>
      <c r="C80" s="8" t="str">
        <f aca="false" t="array" ref="C80:C80">INDEX('Svi studenti'!$C$2:$C1001,MATCH(B80, 'Svi studenti'!$B$2:$B1001, 0))</f>
        <v>Вукадиновић, Алекса</v>
      </c>
      <c r="D80" s="8" t="str">
        <f aca="false" t="array" ref="D80:D80">IFERROR(INDEX('Svi studenti'!$G$2:$G1001,MATCH(B80, 'Svi studenti'!$B$2:$B1001, 0)),"---")</f>
        <v>3и2а</v>
      </c>
      <c r="E80" s="8" t="n">
        <f aca="false" t="array" ref="E80:E80">IFERROR(INDEX('Prisustvo-Vežbe'!$Q$4:$Q1001,MATCH(B80, 'Prisustvo-Vežbe'!$A$4:$A1001, 0)),"---")</f>
        <v>3.75</v>
      </c>
      <c r="G80" s="8" t="n">
        <f aca="false" t="array" ref="G80:G80">IFERROR(INDEX('Januar 1'!$AM$5:$AM1001,MATCH(B80, 'Januar 1'!$A$5:$A1001, 0)),"---")</f>
        <v>48.5</v>
      </c>
      <c r="I80" s="8" t="str">
        <f aca="false" t="array" ref="I80:I80">IFERROR(INDEX('Januar 2'!$AT$5:$AT1001,MATCH(B80, 'Januar 2'!$A$5:$A1001, 0)),"---")</f>
        <v>---</v>
      </c>
      <c r="K80" s="8" t="str">
        <f aca="false" t="array" ref="K80:K80">IFERROR(INDEX(Jun1!$AY$6:$AY1001,MATCH(B80, Jun1!$A$6:$A1001, 0)),"---")</f>
        <v>---</v>
      </c>
      <c r="M80" s="8" t="str">
        <f aca="false">IFERROR(INDEX(Jun2!$AM$6:$AM1077,MATCH(B80, Jun2!$A$6:$A1077, 0)),"---")</f>
        <v>---</v>
      </c>
      <c r="O80" s="8" t="str">
        <f aca="false" t="array" ref="O80:O80">IFERROR(INDEX('Sep1-2324'!$AQ$6:$AQ1001,MATCH(B80, 'Sep1-2324'!$A$6:$A1001, 0)),"---")</f>
        <v>---</v>
      </c>
    </row>
    <row r="81" customFormat="false" ht="13.8" hidden="false" customHeight="false" outlineLevel="0" collapsed="false">
      <c r="A81" s="6" t="n">
        <v>78</v>
      </c>
      <c r="B81" s="9" t="s">
        <v>87</v>
      </c>
      <c r="C81" s="8" t="str">
        <f aca="false" t="array" ref="C81:C81">INDEX('Svi studenti'!$C$2:$C1001,MATCH(B81, 'Svi studenti'!$B$2:$B1001, 0))</f>
        <v>Гајић, Реља</v>
      </c>
      <c r="D81" s="8" t="str">
        <f aca="false" t="array" ref="D81:D81">IFERROR(INDEX('Svi studenti'!$G$2:$G1001,MATCH(B81, 'Svi studenti'!$B$2:$B1001, 0)),"---")</f>
        <v>3и2а</v>
      </c>
      <c r="E81" s="8" t="n">
        <f aca="false" t="array" ref="E81:E81">IFERROR(INDEX('Prisustvo-Vežbe'!$Q$4:$Q1001,MATCH(B81, 'Prisustvo-Vežbe'!$A$4:$A1001, 0)),"---")</f>
        <v>5</v>
      </c>
      <c r="G81" s="8" t="str">
        <f aca="false" t="array" ref="G81:G81">IFERROR(INDEX('Januar 1'!$AM$5:$AM1001,MATCH(B81, 'Januar 1'!$A$5:$A1001, 0)),"---")</f>
        <v>---</v>
      </c>
      <c r="I81" s="8" t="str">
        <f aca="false" t="array" ref="I81:I81">IFERROR(INDEX('Januar 2'!$AT$5:$AT1001,MATCH(B81, 'Januar 2'!$A$5:$A1001, 0)),"---")</f>
        <v>---</v>
      </c>
      <c r="K81" s="8" t="str">
        <f aca="false" t="array" ref="K81:K81">IFERROR(INDEX(Jun1!$AY$6:$AY1001,MATCH(B81, Jun1!$A$6:$A1001, 0)),"---")</f>
        <v>---</v>
      </c>
      <c r="M81" s="8" t="str">
        <f aca="false">IFERROR(INDEX(Jun2!$AM$6:$AM1078,MATCH(B81, Jun2!$A$6:$A1078, 0)),"---")</f>
        <v>---</v>
      </c>
      <c r="O81" s="8" t="str">
        <f aca="false" t="array" ref="O81:O81">IFERROR(INDEX('Sep1-2324'!$AQ$6:$AQ1001,MATCH(B81, 'Sep1-2324'!$A$6:$A1001, 0)),"---")</f>
        <v>---</v>
      </c>
    </row>
    <row r="82" customFormat="false" ht="13.8" hidden="false" customHeight="false" outlineLevel="0" collapsed="false">
      <c r="A82" s="6" t="n">
        <v>79</v>
      </c>
      <c r="B82" s="9" t="s">
        <v>88</v>
      </c>
      <c r="C82" s="8" t="str">
        <f aca="false" t="array" ref="C82:C82">INDEX('Svi studenti'!$C$2:$C1001,MATCH(B82, 'Svi studenti'!$B$2:$B1001, 0))</f>
        <v>Гојаковић, Сара</v>
      </c>
      <c r="D82" s="8" t="str">
        <f aca="false" t="array" ref="D82:D82">IFERROR(INDEX('Svi studenti'!$G$2:$G1001,MATCH(B82, 'Svi studenti'!$B$2:$B1001, 0)),"---")</f>
        <v>3и2б</v>
      </c>
      <c r="E82" s="8" t="n">
        <f aca="false" t="array" ref="E82:E82">IFERROR(INDEX('Prisustvo-Vežbe'!$Q$4:$Q1001,MATCH(B82, 'Prisustvo-Vežbe'!$A$4:$A1001, 0)),"---")</f>
        <v>4.375</v>
      </c>
      <c r="G82" s="8" t="str">
        <f aca="false" t="array" ref="G82:G82">IFERROR(INDEX('Januar 1'!$AM$5:$AM1001,MATCH(B82, 'Januar 1'!$A$5:$A1001, 0)),"---")</f>
        <v>---</v>
      </c>
      <c r="I82" s="8" t="str">
        <f aca="false" t="array" ref="I82:I82">IFERROR(INDEX('Januar 2'!$AT$5:$AT1001,MATCH(B82, 'Januar 2'!$A$5:$A1001, 0)),"---")</f>
        <v>---</v>
      </c>
      <c r="K82" s="8" t="str">
        <f aca="false" t="array" ref="K82:K82">IFERROR(INDEX(Jun1!$AY$6:$AY1001,MATCH(B82, Jun1!$A$6:$A1001, 0)),"---")</f>
        <v>---</v>
      </c>
      <c r="M82" s="8" t="str">
        <f aca="false">IFERROR(INDEX(Jun2!$AM$6:$AM1079,MATCH(B82, Jun2!$A$6:$A1079, 0)),"---")</f>
        <v>---</v>
      </c>
      <c r="O82" s="8" t="str">
        <f aca="false" t="array" ref="O82:O82">IFERROR(INDEX('Sep1-2324'!$AQ$6:$AQ1001,MATCH(B82, 'Sep1-2324'!$A$6:$A1001, 0)),"---")</f>
        <v>---</v>
      </c>
    </row>
    <row r="83" customFormat="false" ht="13.8" hidden="false" customHeight="false" outlineLevel="0" collapsed="false">
      <c r="A83" s="6" t="n">
        <v>80</v>
      </c>
      <c r="B83" s="9" t="s">
        <v>89</v>
      </c>
      <c r="C83" s="8" t="str">
        <f aca="false" t="array" ref="C83:C83">INDEX('Svi studenti'!$C$2:$C1001,MATCH(B83, 'Svi studenti'!$B$2:$B1001, 0))</f>
        <v>Дабовић, Матеја</v>
      </c>
      <c r="D83" s="8" t="str">
        <f aca="false" t="array" ref="D83:D83">IFERROR(INDEX('Svi studenti'!$G$2:$G1001,MATCH(B83, 'Svi studenti'!$B$2:$B1001, 0)),"---")</f>
        <v>3и2а</v>
      </c>
      <c r="E83" s="8" t="n">
        <f aca="false" t="array" ref="E83:E83">IFERROR(INDEX('Prisustvo-Vežbe'!$Q$4:$Q1001,MATCH(B83, 'Prisustvo-Vežbe'!$A$4:$A1001, 0)),"---")</f>
        <v>2.5</v>
      </c>
      <c r="G83" s="8" t="str">
        <f aca="false" t="array" ref="G83:G83">IFERROR(INDEX('Januar 1'!$AM$5:$AM1001,MATCH(B83, 'Januar 1'!$A$5:$A1001, 0)),"---")</f>
        <v>---</v>
      </c>
      <c r="I83" s="8" t="str">
        <f aca="false" t="array" ref="I83:I83">IFERROR(INDEX('Januar 2'!$AT$5:$AT1001,MATCH(B83, 'Januar 2'!$A$5:$A1001, 0)),"---")</f>
        <v>---</v>
      </c>
      <c r="K83" s="8" t="n">
        <f aca="false" t="array" ref="K83:K83">IFERROR(INDEX(Jun1!$AY$6:$AY1001,MATCH(B83, Jun1!$A$6:$A1001, 0)),"---")</f>
        <v>42</v>
      </c>
      <c r="M83" s="8" t="str">
        <f aca="false">IFERROR(INDEX(Jun2!$AM$6:$AM1080,MATCH(B83, Jun2!$A$6:$A1080, 0)),"---")</f>
        <v>---</v>
      </c>
      <c r="O83" s="8" t="str">
        <f aca="false" t="array" ref="O83:O83">IFERROR(INDEX('Sep1-2324'!$AQ$6:$AQ1001,MATCH(B83, 'Sep1-2324'!$A$6:$A1001, 0)),"---")</f>
        <v>---</v>
      </c>
    </row>
    <row r="84" customFormat="false" ht="13.8" hidden="false" customHeight="false" outlineLevel="0" collapsed="false">
      <c r="A84" s="6" t="n">
        <v>81</v>
      </c>
      <c r="B84" s="9" t="s">
        <v>90</v>
      </c>
      <c r="C84" s="8" t="str">
        <f aca="false" t="array" ref="C84:C84">INDEX('Svi studenti'!$C$2:$C1001,MATCH(B84, 'Svi studenti'!$B$2:$B1001, 0))</f>
        <v>Давидовић, Лука</v>
      </c>
      <c r="D84" s="8" t="str">
        <f aca="false" t="array" ref="D84:D84">IFERROR(INDEX('Svi studenti'!$G$2:$G1001,MATCH(B84, 'Svi studenti'!$B$2:$B1001, 0)),"---")</f>
        <v>3и2б</v>
      </c>
      <c r="E84" s="8" t="n">
        <f aca="false" t="array" ref="E84:E84">IFERROR(INDEX('Prisustvo-Vežbe'!$Q$4:$Q1001,MATCH(B84, 'Prisustvo-Vežbe'!$A$4:$A1001, 0)),"---")</f>
        <v>3.125</v>
      </c>
      <c r="G84" s="8" t="str">
        <f aca="false" t="array" ref="G84:G84">IFERROR(INDEX('Januar 1'!$AM$5:$AM1001,MATCH(B84, 'Januar 1'!$A$5:$A1001, 0)),"---")</f>
        <v>---</v>
      </c>
      <c r="I84" s="8" t="str">
        <f aca="false" t="array" ref="I84:I84">IFERROR(INDEX('Januar 2'!$AT$5:$AT1001,MATCH(B84, 'Januar 2'!$A$5:$A1001, 0)),"---")</f>
        <v>---</v>
      </c>
      <c r="K84" s="8" t="str">
        <f aca="false" t="array" ref="K84:K84">IFERROR(INDEX(Jun1!$AY$6:$AY1001,MATCH(B84, Jun1!$A$6:$A1001, 0)),"---")</f>
        <v>---</v>
      </c>
      <c r="M84" s="8" t="str">
        <f aca="false">IFERROR(INDEX(Jun2!$AM$6:$AM1081,MATCH(B84, Jun2!$A$6:$A1081, 0)),"---")</f>
        <v>---</v>
      </c>
      <c r="O84" s="8" t="str">
        <f aca="false" t="array" ref="O84:O84">IFERROR(INDEX('Sep1-2324'!$AQ$6:$AQ1001,MATCH(B84, 'Sep1-2324'!$A$6:$A1001, 0)),"---")</f>
        <v>---</v>
      </c>
    </row>
    <row r="85" customFormat="false" ht="13.8" hidden="false" customHeight="false" outlineLevel="0" collapsed="false">
      <c r="A85" s="6" t="n">
        <v>82</v>
      </c>
      <c r="B85" s="9" t="s">
        <v>91</v>
      </c>
      <c r="C85" s="8" t="str">
        <f aca="false" t="array" ref="C85:C85">INDEX('Svi studenti'!$C$2:$C1001,MATCH(B85, 'Svi studenti'!$B$2:$B1001, 0))</f>
        <v>Достанић, Урош</v>
      </c>
      <c r="D85" s="8" t="str">
        <f aca="false" t="array" ref="D85:D85">IFERROR(INDEX('Svi studenti'!$G$2:$G1001,MATCH(B85, 'Svi studenti'!$B$2:$B1001, 0)),"---")</f>
        <v>3и2а</v>
      </c>
      <c r="E85" s="8" t="n">
        <f aca="false" t="array" ref="E85:E85">IFERROR(INDEX('Prisustvo-Vežbe'!$Q$4:$Q1001,MATCH(B85, 'Prisustvo-Vežbe'!$A$4:$A1001, 0)),"---")</f>
        <v>0</v>
      </c>
      <c r="G85" s="8" t="str">
        <f aca="false" t="array" ref="G85:G85">IFERROR(INDEX('Januar 1'!$AM$5:$AM1001,MATCH(B85, 'Januar 1'!$A$5:$A1001, 0)),"---")</f>
        <v>---</v>
      </c>
      <c r="I85" s="8" t="str">
        <f aca="false" t="array" ref="I85:I85">IFERROR(INDEX('Januar 2'!$AT$5:$AT1001,MATCH(B85, 'Januar 2'!$A$5:$A1001, 0)),"---")</f>
        <v>---</v>
      </c>
      <c r="K85" s="8" t="str">
        <f aca="false" t="array" ref="K85:K85">IFERROR(INDEX(Jun1!$AY$6:$AY1001,MATCH(B85, Jun1!$A$6:$A1001, 0)),"---")</f>
        <v>---</v>
      </c>
      <c r="M85" s="8" t="str">
        <f aca="false">IFERROR(INDEX(Jun2!$AM$6:$AM1082,MATCH(B85, Jun2!$A$6:$A1082, 0)),"---")</f>
        <v>---</v>
      </c>
      <c r="O85" s="8" t="str">
        <f aca="false" t="array" ref="O85:O85">IFERROR(INDEX('Sep1-2324'!$AQ$6:$AQ1001,MATCH(B85, 'Sep1-2324'!$A$6:$A1001, 0)),"---")</f>
        <v>---</v>
      </c>
    </row>
    <row r="86" customFormat="false" ht="13.8" hidden="false" customHeight="false" outlineLevel="0" collapsed="false">
      <c r="A86" s="6" t="n">
        <v>83</v>
      </c>
      <c r="B86" s="9" t="s">
        <v>92</v>
      </c>
      <c r="C86" s="8" t="str">
        <f aca="false" t="array" ref="C86:C86">INDEX('Svi studenti'!$C$2:$C1001,MATCH(B86, 'Svi studenti'!$B$2:$B1001, 0))</f>
        <v>Драгутиновић, Срђан</v>
      </c>
      <c r="D86" s="8" t="str">
        <f aca="false" t="array" ref="D86:D86">IFERROR(INDEX('Svi studenti'!$G$2:$G1001,MATCH(B86, 'Svi studenti'!$B$2:$B1001, 0)),"---")</f>
        <v>3и2б</v>
      </c>
      <c r="E86" s="8" t="n">
        <f aca="false" t="array" ref="E86:E86">IFERROR(INDEX('Prisustvo-Vežbe'!$Q$4:$Q1001,MATCH(B86, 'Prisustvo-Vežbe'!$A$4:$A1001, 0)),"---")</f>
        <v>0</v>
      </c>
      <c r="G86" s="8" t="str">
        <f aca="false" t="array" ref="G86:G86">IFERROR(INDEX('Januar 1'!$AM$5:$AM1001,MATCH(B86, 'Januar 1'!$A$5:$A1001, 0)),"---")</f>
        <v>---</v>
      </c>
      <c r="I86" s="8" t="str">
        <f aca="false" t="array" ref="I86:I86">IFERROR(INDEX('Januar 2'!$AT$5:$AT1001,MATCH(B86, 'Januar 2'!$A$5:$A1001, 0)),"---")</f>
        <v>---</v>
      </c>
      <c r="K86" s="8" t="str">
        <f aca="false" t="array" ref="K86:K86">IFERROR(INDEX(Jun1!$AY$6:$AY1001,MATCH(B86, Jun1!$A$6:$A1001, 0)),"---")</f>
        <v>---</v>
      </c>
      <c r="M86" s="8" t="str">
        <f aca="false">IFERROR(INDEX(Jun2!$AM$6:$AM1083,MATCH(B86, Jun2!$A$6:$A1083, 0)),"---")</f>
        <v>---</v>
      </c>
      <c r="O86" s="8" t="str">
        <f aca="false" t="array" ref="O86:O86">IFERROR(INDEX('Sep1-2324'!$AQ$6:$AQ1001,MATCH(B86, 'Sep1-2324'!$A$6:$A1001, 0)),"---")</f>
        <v>---</v>
      </c>
    </row>
    <row r="87" customFormat="false" ht="13.8" hidden="false" customHeight="false" outlineLevel="0" collapsed="false">
      <c r="A87" s="6" t="n">
        <v>84</v>
      </c>
      <c r="B87" s="9" t="s">
        <v>93</v>
      </c>
      <c r="C87" s="8" t="str">
        <f aca="false" t="array" ref="C87:C87">INDEX('Svi studenti'!$C$2:$C1001,MATCH(B87, 'Svi studenti'!$B$2:$B1001, 0))</f>
        <v>Драмићанин, Филип</v>
      </c>
      <c r="D87" s="8" t="str">
        <f aca="false" t="array" ref="D87:D87">IFERROR(INDEX('Svi studenti'!$G$2:$G1001,MATCH(B87, 'Svi studenti'!$B$2:$B1001, 0)),"---")</f>
        <v>3и2а</v>
      </c>
      <c r="E87" s="8" t="n">
        <f aca="false" t="array" ref="E87:E87">IFERROR(INDEX('Prisustvo-Vežbe'!$Q$4:$Q1001,MATCH(B87, 'Prisustvo-Vežbe'!$A$4:$A1001, 0)),"---")</f>
        <v>0</v>
      </c>
      <c r="G87" s="8" t="str">
        <f aca="false" t="array" ref="G87:G87">IFERROR(INDEX('Januar 1'!$AM$5:$AM1001,MATCH(B87, 'Januar 1'!$A$5:$A1001, 0)),"---")</f>
        <v>---</v>
      </c>
      <c r="I87" s="8" t="str">
        <f aca="false" t="array" ref="I87:I87">IFERROR(INDEX('Januar 2'!$AT$5:$AT1001,MATCH(B87, 'Januar 2'!$A$5:$A1001, 0)),"---")</f>
        <v>---</v>
      </c>
      <c r="K87" s="8" t="str">
        <f aca="false" t="array" ref="K87:K87">IFERROR(INDEX(Jun1!$AY$6:$AY1001,MATCH(B87, Jun1!$A$6:$A1001, 0)),"---")</f>
        <v>---</v>
      </c>
      <c r="M87" s="8" t="str">
        <f aca="false">IFERROR(INDEX(Jun2!$AM$6:$AM1084,MATCH(B87, Jun2!$A$6:$A1084, 0)),"---")</f>
        <v>---</v>
      </c>
      <c r="O87" s="8" t="str">
        <f aca="false" t="array" ref="O87:O87">IFERROR(INDEX('Sep1-2324'!$AQ$6:$AQ1001,MATCH(B87, 'Sep1-2324'!$A$6:$A1001, 0)),"---")</f>
        <v>---</v>
      </c>
    </row>
    <row r="88" customFormat="false" ht="13.8" hidden="false" customHeight="false" outlineLevel="0" collapsed="false">
      <c r="A88" s="6" t="n">
        <v>85</v>
      </c>
      <c r="B88" s="9" t="s">
        <v>94</v>
      </c>
      <c r="C88" s="8" t="str">
        <f aca="false" t="array" ref="C88:C88">INDEX('Svi studenti'!$C$2:$C1001,MATCH(B88, 'Svi studenti'!$B$2:$B1001, 0))</f>
        <v>Дурлевић, Стефан</v>
      </c>
      <c r="D88" s="8" t="str">
        <f aca="false" t="array" ref="D88:D88">IFERROR(INDEX('Svi studenti'!$G$2:$G1001,MATCH(B88, 'Svi studenti'!$B$2:$B1001, 0)),"---")</f>
        <v>3и2а</v>
      </c>
      <c r="E88" s="8" t="n">
        <f aca="false" t="array" ref="E88:E88">IFERROR(INDEX('Prisustvo-Vežbe'!$Q$4:$Q1001,MATCH(B88, 'Prisustvo-Vežbe'!$A$4:$A1001, 0)),"---")</f>
        <v>0</v>
      </c>
      <c r="G88" s="8" t="str">
        <f aca="false" t="array" ref="G88:G88">IFERROR(INDEX('Januar 1'!$AM$5:$AM1001,MATCH(B88, 'Januar 1'!$A$5:$A1001, 0)),"---")</f>
        <v>---</v>
      </c>
      <c r="I88" s="8" t="str">
        <f aca="false" t="array" ref="I88:I88">IFERROR(INDEX('Januar 2'!$AT$5:$AT1001,MATCH(B88, 'Januar 2'!$A$5:$A1001, 0)),"---")</f>
        <v>---</v>
      </c>
      <c r="K88" s="8" t="str">
        <f aca="false" t="array" ref="K88:K88">IFERROR(INDEX(Jun1!$AY$6:$AY1001,MATCH(B88, Jun1!$A$6:$A1001, 0)),"---")</f>
        <v>---</v>
      </c>
      <c r="M88" s="8" t="str">
        <f aca="false">IFERROR(INDEX(Jun2!$AM$6:$AM1085,MATCH(B88, Jun2!$A$6:$A1085, 0)),"---")</f>
        <v>---</v>
      </c>
      <c r="O88" s="8" t="str">
        <f aca="false" t="array" ref="O88:O88">IFERROR(INDEX('Sep1-2324'!$AQ$6:$AQ1001,MATCH(B88, 'Sep1-2324'!$A$6:$A1001, 0)),"---")</f>
        <v>---</v>
      </c>
    </row>
    <row r="89" customFormat="false" ht="13.8" hidden="false" customHeight="false" outlineLevel="0" collapsed="false">
      <c r="A89" s="6" t="n">
        <v>86</v>
      </c>
      <c r="B89" s="9" t="s">
        <v>95</v>
      </c>
      <c r="C89" s="8" t="str">
        <f aca="false" t="array" ref="C89:C89">INDEX('Svi studenti'!$C$2:$C1001,MATCH(B89, 'Svi studenti'!$B$2:$B1001, 0))</f>
        <v>Ђорђевић, Матија</v>
      </c>
      <c r="D89" s="8" t="str">
        <f aca="false" t="array" ref="D89:D89">IFERROR(INDEX('Svi studenti'!$G$2:$G1001,MATCH(B89, 'Svi studenti'!$B$2:$B1001, 0)),"---")</f>
        <v>3и2а</v>
      </c>
      <c r="E89" s="8" t="n">
        <f aca="false" t="array" ref="E89:E89">IFERROR(INDEX('Prisustvo-Vežbe'!$Q$4:$Q1001,MATCH(B89, 'Prisustvo-Vežbe'!$A$4:$A1001, 0)),"---")</f>
        <v>3.125</v>
      </c>
      <c r="G89" s="8" t="str">
        <f aca="false" t="array" ref="G89:G89">IFERROR(INDEX('Januar 1'!$AM$5:$AM1001,MATCH(B89, 'Januar 1'!$A$5:$A1001, 0)),"---")</f>
        <v>---</v>
      </c>
      <c r="I89" s="8" t="str">
        <f aca="false" t="array" ref="I89:I89">IFERROR(INDEX('Januar 2'!$AT$5:$AT1001,MATCH(B89, 'Januar 2'!$A$5:$A1001, 0)),"---")</f>
        <v>---</v>
      </c>
      <c r="K89" s="8" t="str">
        <f aca="false" t="array" ref="K89:K89">IFERROR(INDEX(Jun1!$AY$6:$AY1001,MATCH(B89, Jun1!$A$6:$A1001, 0)),"---")</f>
        <v>---</v>
      </c>
      <c r="M89" s="8" t="n">
        <f aca="false">IFERROR(INDEX(Jun2!$AM$6:$AM1086,MATCH(B89, Jun2!$A$6:$A1086, 0)),"---")</f>
        <v>39</v>
      </c>
      <c r="O89" s="8" t="str">
        <f aca="false" t="array" ref="O89:O89">IFERROR(INDEX('Sep1-2324'!$AQ$6:$AQ1001,MATCH(B89, 'Sep1-2324'!$A$6:$A1001, 0)),"---")</f>
        <v>---</v>
      </c>
    </row>
    <row r="90" customFormat="false" ht="13.8" hidden="false" customHeight="false" outlineLevel="0" collapsed="false">
      <c r="A90" s="6" t="n">
        <v>87</v>
      </c>
      <c r="B90" s="9" t="s">
        <v>96</v>
      </c>
      <c r="C90" s="8" t="str">
        <f aca="false" t="array" ref="C90:C90">INDEX('Svi studenti'!$C$2:$C1001,MATCH(B90, 'Svi studenti'!$B$2:$B1001, 0))</f>
        <v>Ђукић, Александар</v>
      </c>
      <c r="D90" s="8" t="str">
        <f aca="false" t="array" ref="D90:D90">IFERROR(INDEX('Svi studenti'!$G$2:$G1001,MATCH(B90, 'Svi studenti'!$B$2:$B1001, 0)),"---")</f>
        <v>3и2б</v>
      </c>
      <c r="E90" s="8" t="n">
        <f aca="false" t="array" ref="E90:E90">IFERROR(INDEX('Prisustvo-Vežbe'!$Q$4:$Q1001,MATCH(B90, 'Prisustvo-Vežbe'!$A$4:$A1001, 0)),"---")</f>
        <v>0</v>
      </c>
      <c r="G90" s="8" t="str">
        <f aca="false" t="array" ref="G90:G90">IFERROR(INDEX('Januar 1'!$AM$5:$AM1001,MATCH(B90, 'Januar 1'!$A$5:$A1001, 0)),"---")</f>
        <v>---</v>
      </c>
      <c r="I90" s="8" t="str">
        <f aca="false" t="array" ref="I90:I90">IFERROR(INDEX('Januar 2'!$AT$5:$AT1001,MATCH(B90, 'Januar 2'!$A$5:$A1001, 0)),"---")</f>
        <v>---</v>
      </c>
      <c r="K90" s="8" t="str">
        <f aca="false" t="array" ref="K90:K90">IFERROR(INDEX(Jun1!$AY$6:$AY1001,MATCH(B90, Jun1!$A$6:$A1001, 0)),"---")</f>
        <v>---</v>
      </c>
      <c r="M90" s="8" t="str">
        <f aca="false">IFERROR(INDEX(Jun2!$AM$6:$AM1087,MATCH(B90, Jun2!$A$6:$A1087, 0)),"---")</f>
        <v>---</v>
      </c>
      <c r="O90" s="8" t="str">
        <f aca="false" t="array" ref="O90:O90">IFERROR(INDEX('Sep1-2324'!$AQ$6:$AQ1001,MATCH(B90, 'Sep1-2324'!$A$6:$A1001, 0)),"---")</f>
        <v>---</v>
      </c>
    </row>
    <row r="91" customFormat="false" ht="13.8" hidden="false" customHeight="false" outlineLevel="0" collapsed="false">
      <c r="A91" s="6" t="n">
        <v>88</v>
      </c>
      <c r="B91" s="9" t="s">
        <v>97</v>
      </c>
      <c r="C91" s="8" t="str">
        <f aca="false" t="array" ref="C91:C91">INDEX('Svi studenti'!$C$2:$C1001,MATCH(B91, 'Svi studenti'!$B$2:$B1001, 0))</f>
        <v>Ђурић, Јелена</v>
      </c>
      <c r="D91" s="8" t="str">
        <f aca="false" t="array" ref="D91:D91">IFERROR(INDEX('Svi studenti'!$G$2:$G1001,MATCH(B91, 'Svi studenti'!$B$2:$B1001, 0)),"---")</f>
        <v>3и2а</v>
      </c>
      <c r="E91" s="8" t="n">
        <f aca="false" t="array" ref="E91:E91">IFERROR(INDEX('Prisustvo-Vežbe'!$Q$4:$Q1001,MATCH(B91, 'Prisustvo-Vežbe'!$A$4:$A1001, 0)),"---")</f>
        <v>0.625</v>
      </c>
      <c r="G91" s="8" t="str">
        <f aca="false" t="array" ref="G91:G91">IFERROR(INDEX('Januar 1'!$AM$5:$AM1001,MATCH(B91, 'Januar 1'!$A$5:$A1001, 0)),"---")</f>
        <v>---</v>
      </c>
      <c r="I91" s="8" t="str">
        <f aca="false" t="array" ref="I91:I91">IFERROR(INDEX('Januar 2'!$AT$5:$AT1001,MATCH(B91, 'Januar 2'!$A$5:$A1001, 0)),"---")</f>
        <v>---</v>
      </c>
      <c r="K91" s="8" t="n">
        <f aca="false" t="array" ref="K91:K91">IFERROR(INDEX(Jun1!$AY$6:$AY1001,MATCH(B91, Jun1!$A$6:$A1001, 0)),"---")</f>
        <v>30</v>
      </c>
      <c r="M91" s="8" t="str">
        <f aca="false">IFERROR(INDEX(Jun2!$AM$6:$AM1088,MATCH(B91, Jun2!$A$6:$A1088, 0)),"---")</f>
        <v>---</v>
      </c>
      <c r="O91" s="8" t="str">
        <f aca="false" t="array" ref="O91:O91">IFERROR(INDEX('Sep1-2324'!$AQ$6:$AQ1001,MATCH(B91, 'Sep1-2324'!$A$6:$A1001, 0)),"---")</f>
        <v>---</v>
      </c>
    </row>
    <row r="92" customFormat="false" ht="13.8" hidden="false" customHeight="false" outlineLevel="0" collapsed="false">
      <c r="A92" s="6" t="n">
        <v>89</v>
      </c>
      <c r="B92" s="9" t="s">
        <v>98</v>
      </c>
      <c r="C92" s="8" t="str">
        <f aca="false" t="array" ref="C92:C92">INDEX('Svi studenti'!$C$2:$C1001,MATCH(B92, 'Svi studenti'!$B$2:$B1001, 0))</f>
        <v>Ђурић, Наталија</v>
      </c>
      <c r="D92" s="8" t="str">
        <f aca="false" t="array" ref="D92:D92">IFERROR(INDEX('Svi studenti'!$G$2:$G1001,MATCH(B92, 'Svi studenti'!$B$2:$B1001, 0)),"---")</f>
        <v>3и2б</v>
      </c>
      <c r="E92" s="8" t="n">
        <f aca="false" t="array" ref="E92:E92">IFERROR(INDEX('Prisustvo-Vežbe'!$Q$4:$Q1001,MATCH(B92, 'Prisustvo-Vežbe'!$A$4:$A1001, 0)),"---")</f>
        <v>1.25</v>
      </c>
      <c r="G92" s="8" t="str">
        <f aca="false" t="array" ref="G92:G92">IFERROR(INDEX('Januar 1'!$AM$5:$AM1001,MATCH(B92, 'Januar 1'!$A$5:$A1001, 0)),"---")</f>
        <v>---</v>
      </c>
      <c r="I92" s="8" t="str">
        <f aca="false" t="array" ref="I92:I92">IFERROR(INDEX('Januar 2'!$AT$5:$AT1001,MATCH(B92, 'Januar 2'!$A$5:$A1001, 0)),"---")</f>
        <v>---</v>
      </c>
      <c r="K92" s="8" t="str">
        <f aca="false" t="array" ref="K92:K92">IFERROR(INDEX(Jun1!$AY$6:$AY1001,MATCH(B92, Jun1!$A$6:$A1001, 0)),"---")</f>
        <v>---</v>
      </c>
      <c r="M92" s="8" t="str">
        <f aca="false">IFERROR(INDEX(Jun2!$AM$6:$AM1089,MATCH(B92, Jun2!$A$6:$A1089, 0)),"---")</f>
        <v>---</v>
      </c>
      <c r="O92" s="8" t="str">
        <f aca="false" t="array" ref="O92:O92">IFERROR(INDEX('Sep1-2324'!$AQ$6:$AQ1001,MATCH(B92, 'Sep1-2324'!$A$6:$A1001, 0)),"---")</f>
        <v>---</v>
      </c>
    </row>
    <row r="93" customFormat="false" ht="13.8" hidden="false" customHeight="false" outlineLevel="0" collapsed="false">
      <c r="A93" s="6" t="n">
        <v>90</v>
      </c>
      <c r="B93" s="9" t="s">
        <v>99</v>
      </c>
      <c r="C93" s="8" t="str">
        <f aca="false" t="array" ref="C93:C93">INDEX('Svi studenti'!$C$2:$C1001,MATCH(B93, 'Svi studenti'!$B$2:$B1001, 0))</f>
        <v>Загорац, Бојана</v>
      </c>
      <c r="D93" s="8" t="str">
        <f aca="false" t="array" ref="D93:D93">IFERROR(INDEX('Svi studenti'!$G$2:$G1001,MATCH(B93, 'Svi studenti'!$B$2:$B1001, 0)),"---")</f>
        <v>3и2а</v>
      </c>
      <c r="E93" s="8" t="n">
        <f aca="false" t="array" ref="E93:E93">IFERROR(INDEX('Prisustvo-Vežbe'!$Q$4:$Q1001,MATCH(B93, 'Prisustvo-Vežbe'!$A$4:$A1001, 0)),"---")</f>
        <v>5</v>
      </c>
      <c r="G93" s="8" t="str">
        <f aca="false" t="array" ref="G93:G93">IFERROR(INDEX('Januar 1'!$AM$5:$AM1001,MATCH(B93, 'Januar 1'!$A$5:$A1001, 0)),"---")</f>
        <v>---</v>
      </c>
      <c r="I93" s="8" t="str">
        <f aca="false" t="array" ref="I93:I93">IFERROR(INDEX('Januar 2'!$AT$5:$AT1001,MATCH(B93, 'Januar 2'!$A$5:$A1001, 0)),"---")</f>
        <v>---</v>
      </c>
      <c r="K93" s="8" t="n">
        <f aca="false" t="array" ref="K93:K93">IFERROR(INDEX(Jun1!$AY$6:$AY1001,MATCH(B93, Jun1!$A$6:$A1001, 0)),"---")</f>
        <v>41</v>
      </c>
      <c r="M93" s="8" t="str">
        <f aca="false">IFERROR(INDEX(Jun2!$AM$6:$AM1090,MATCH(B93, Jun2!$A$6:$A1090, 0)),"---")</f>
        <v>---</v>
      </c>
      <c r="O93" s="8" t="str">
        <f aca="false" t="array" ref="O93:O93">IFERROR(INDEX('Sep1-2324'!$AQ$6:$AQ1001,MATCH(B93, 'Sep1-2324'!$A$6:$A1001, 0)),"---")</f>
        <v>---</v>
      </c>
    </row>
    <row r="94" customFormat="false" ht="13.8" hidden="false" customHeight="false" outlineLevel="0" collapsed="false">
      <c r="A94" s="6" t="n">
        <v>91</v>
      </c>
      <c r="B94" s="9" t="s">
        <v>100</v>
      </c>
      <c r="C94" s="8" t="str">
        <f aca="false" t="array" ref="C94:C94">INDEX('Svi studenti'!$C$2:$C1001,MATCH(B94, 'Svi studenti'!$B$2:$B1001, 0))</f>
        <v>Зубљић, Милица</v>
      </c>
      <c r="D94" s="8" t="str">
        <f aca="false" t="array" ref="D94:D94">IFERROR(INDEX('Svi studenti'!$G$2:$G1001,MATCH(B94, 'Svi studenti'!$B$2:$B1001, 0)),"---")</f>
        <v>3и2а</v>
      </c>
      <c r="E94" s="8" t="n">
        <f aca="false" t="array" ref="E94:E94">IFERROR(INDEX('Prisustvo-Vežbe'!$Q$4:$Q1001,MATCH(B94, 'Prisustvo-Vežbe'!$A$4:$A1001, 0)),"---")</f>
        <v>4.375</v>
      </c>
      <c r="G94" s="8" t="n">
        <f aca="false" t="array" ref="G94:G94">IFERROR(INDEX('Januar 1'!$AM$5:$AM1001,MATCH(B94, 'Januar 1'!$A$5:$A1001, 0)),"---")</f>
        <v>36.5</v>
      </c>
      <c r="I94" s="8" t="str">
        <f aca="false" t="array" ref="I94:I94">IFERROR(INDEX('Januar 2'!$AT$5:$AT1001,MATCH(B94, 'Januar 2'!$A$5:$A1001, 0)),"---")</f>
        <v>---</v>
      </c>
      <c r="K94" s="8" t="str">
        <f aca="false" t="array" ref="K94:K94">IFERROR(INDEX(Jun1!$AY$6:$AY1001,MATCH(B94, Jun1!$A$6:$A1001, 0)),"---")</f>
        <v>---</v>
      </c>
      <c r="M94" s="8" t="str">
        <f aca="false">IFERROR(INDEX(Jun2!$AM$6:$AM1091,MATCH(B94, Jun2!$A$6:$A1091, 0)),"---")</f>
        <v>---</v>
      </c>
      <c r="O94" s="8" t="str">
        <f aca="false" t="array" ref="O94:O94">IFERROR(INDEX('Sep1-2324'!$AQ$6:$AQ1001,MATCH(B94, 'Sep1-2324'!$A$6:$A1001, 0)),"---")</f>
        <v>---</v>
      </c>
    </row>
    <row r="95" customFormat="false" ht="13.8" hidden="false" customHeight="false" outlineLevel="0" collapsed="false">
      <c r="A95" s="6" t="n">
        <v>92</v>
      </c>
      <c r="B95" s="9" t="s">
        <v>101</v>
      </c>
      <c r="C95" s="8" t="str">
        <f aca="false" t="array" ref="C95:C95">INDEX('Svi studenti'!$C$2:$C1001,MATCH(B95, 'Svi studenti'!$B$2:$B1001, 0))</f>
        <v>Илић, Никола</v>
      </c>
      <c r="D95" s="8" t="str">
        <f aca="false" t="array" ref="D95:D95">IFERROR(INDEX('Svi studenti'!$G$2:$G1001,MATCH(B95, 'Svi studenti'!$B$2:$B1001, 0)),"---")</f>
        <v>3и2б</v>
      </c>
      <c r="E95" s="8" t="n">
        <f aca="false" t="array" ref="E95:E95">IFERROR(INDEX('Prisustvo-Vežbe'!$Q$4:$Q1001,MATCH(B95, 'Prisustvo-Vežbe'!$A$4:$A1001, 0)),"---")</f>
        <v>4.375</v>
      </c>
      <c r="G95" s="8" t="str">
        <f aca="false" t="array" ref="G95:G95">IFERROR(INDEX('Januar 1'!$AM$5:$AM1001,MATCH(B95, 'Januar 1'!$A$5:$A1001, 0)),"---")</f>
        <v>---</v>
      </c>
      <c r="I95" s="8" t="str">
        <f aca="false" t="array" ref="I95:I95">IFERROR(INDEX('Januar 2'!$AT$5:$AT1001,MATCH(B95, 'Januar 2'!$A$5:$A1001, 0)),"---")</f>
        <v>---</v>
      </c>
      <c r="K95" s="8" t="str">
        <f aca="false" t="array" ref="K95:K95">IFERROR(INDEX(Jun1!$AY$6:$AY1001,MATCH(B95, Jun1!$A$6:$A1001, 0)),"---")</f>
        <v>---</v>
      </c>
      <c r="M95" s="8" t="str">
        <f aca="false">IFERROR(INDEX(Jun2!$AM$6:$AM1092,MATCH(B95, Jun2!$A$6:$A1092, 0)),"---")</f>
        <v>---</v>
      </c>
      <c r="O95" s="8" t="str">
        <f aca="false" t="array" ref="O95:O95">IFERROR(INDEX('Sep1-2324'!$AQ$6:$AQ1001,MATCH(B95, 'Sep1-2324'!$A$6:$A1001, 0)),"---")</f>
        <v>---</v>
      </c>
    </row>
    <row r="96" customFormat="false" ht="13.8" hidden="false" customHeight="false" outlineLevel="0" collapsed="false">
      <c r="A96" s="6" t="n">
        <v>93</v>
      </c>
      <c r="B96" s="9" t="s">
        <v>102</v>
      </c>
      <c r="C96" s="8" t="str">
        <f aca="false" t="array" ref="C96:C96">INDEX('Svi studenti'!$C$2:$C1001,MATCH(B96, 'Svi studenti'!$B$2:$B1001, 0))</f>
        <v>Јаневска, Софија</v>
      </c>
      <c r="D96" s="8" t="str">
        <f aca="false" t="array" ref="D96:D96">IFERROR(INDEX('Svi studenti'!$G$2:$G1001,MATCH(B96, 'Svi studenti'!$B$2:$B1001, 0)),"---")</f>
        <v>3и2а</v>
      </c>
      <c r="E96" s="8" t="n">
        <f aca="false" t="array" ref="E96:E96">IFERROR(INDEX('Prisustvo-Vežbe'!$Q$4:$Q1001,MATCH(B96, 'Prisustvo-Vežbe'!$A$4:$A1001, 0)),"---")</f>
        <v>3.75</v>
      </c>
      <c r="G96" s="8" t="str">
        <f aca="false" t="array" ref="G96:G96">IFERROR(INDEX('Januar 1'!$AM$5:$AM1001,MATCH(B96, 'Januar 1'!$A$5:$A1001, 0)),"---")</f>
        <v>---</v>
      </c>
      <c r="I96" s="8" t="str">
        <f aca="false" t="array" ref="I96:I96">IFERROR(INDEX('Januar 2'!$AT$5:$AT1001,MATCH(B96, 'Januar 2'!$A$5:$A1001, 0)),"---")</f>
        <v>---</v>
      </c>
      <c r="K96" s="8" t="n">
        <f aca="false" t="array" ref="K96:K96">IFERROR(INDEX(Jun1!$AY$6:$AY1001,MATCH(B96, Jun1!$A$6:$A1001, 0)),"---")</f>
        <v>24</v>
      </c>
      <c r="M96" s="8" t="str">
        <f aca="false">IFERROR(INDEX(Jun2!$AM$6:$AM1093,MATCH(B96, Jun2!$A$6:$A1093, 0)),"---")</f>
        <v>---</v>
      </c>
      <c r="O96" s="8" t="str">
        <f aca="false" t="array" ref="O96:O96">IFERROR(INDEX('Sep1-2324'!$AQ$6:$AQ1001,MATCH(B96, 'Sep1-2324'!$A$6:$A1001, 0)),"---")</f>
        <v>---</v>
      </c>
    </row>
    <row r="97" customFormat="false" ht="13.8" hidden="false" customHeight="false" outlineLevel="0" collapsed="false">
      <c r="A97" s="6" t="n">
        <v>94</v>
      </c>
      <c r="B97" s="9" t="s">
        <v>103</v>
      </c>
      <c r="C97" s="8" t="str">
        <f aca="false" t="array" ref="C97:C97">INDEX('Svi studenti'!$C$2:$C1001,MATCH(B97, 'Svi studenti'!$B$2:$B1001, 0))</f>
        <v>Јовановић, Урош</v>
      </c>
      <c r="D97" s="8" t="str">
        <f aca="false" t="array" ref="D97:D97">IFERROR(INDEX('Svi studenti'!$G$2:$G1001,MATCH(B97, 'Svi studenti'!$B$2:$B1001, 0)),"---")</f>
        <v>3и2б</v>
      </c>
      <c r="E97" s="8" t="n">
        <f aca="false" t="array" ref="E97:E97">IFERROR(INDEX('Prisustvo-Vežbe'!$Q$4:$Q1001,MATCH(B97, 'Prisustvo-Vežbe'!$A$4:$A1001, 0)),"---")</f>
        <v>2.5</v>
      </c>
      <c r="G97" s="8" t="str">
        <f aca="false" t="array" ref="G97:G97">IFERROR(INDEX('Januar 1'!$AM$5:$AM1001,MATCH(B97, 'Januar 1'!$A$5:$A1001, 0)),"---")</f>
        <v>---</v>
      </c>
      <c r="I97" s="8" t="str">
        <f aca="false" t="array" ref="I97:I97">IFERROR(INDEX('Januar 2'!$AT$5:$AT1001,MATCH(B97, 'Januar 2'!$A$5:$A1001, 0)),"---")</f>
        <v>---</v>
      </c>
      <c r="K97" s="8" t="str">
        <f aca="false" t="array" ref="K97:K97">IFERROR(INDEX(Jun1!$AY$6:$AY1001,MATCH(B97, Jun1!$A$6:$A1001, 0)),"---")</f>
        <v>---</v>
      </c>
      <c r="M97" s="8" t="str">
        <f aca="false">IFERROR(INDEX(Jun2!$AM$6:$AM1094,MATCH(B97, Jun2!$A$6:$A1094, 0)),"---")</f>
        <v>---</v>
      </c>
      <c r="O97" s="8" t="str">
        <f aca="false" t="array" ref="O97:O97">IFERROR(INDEX('Sep1-2324'!$AQ$6:$AQ1001,MATCH(B97, 'Sep1-2324'!$A$6:$A1001, 0)),"---")</f>
        <v>---</v>
      </c>
    </row>
    <row r="98" customFormat="false" ht="13.8" hidden="false" customHeight="false" outlineLevel="0" collapsed="false">
      <c r="A98" s="6" t="n">
        <v>95</v>
      </c>
      <c r="B98" s="9" t="s">
        <v>104</v>
      </c>
      <c r="C98" s="8" t="str">
        <f aca="false" t="array" ref="C98:C98">INDEX('Svi studenti'!$C$2:$C1001,MATCH(B98, 'Svi studenti'!$B$2:$B1001, 0))</f>
        <v>Јосиповић, Вељко</v>
      </c>
      <c r="D98" s="8" t="str">
        <f aca="false" t="array" ref="D98:D98">IFERROR(INDEX('Svi studenti'!$G$2:$G1001,MATCH(B98, 'Svi studenti'!$B$2:$B1001, 0)),"---")</f>
        <v>3и2б</v>
      </c>
      <c r="E98" s="8" t="n">
        <f aca="false" t="array" ref="E98:E98">IFERROR(INDEX('Prisustvo-Vežbe'!$Q$4:$Q1001,MATCH(B98, 'Prisustvo-Vežbe'!$A$4:$A1001, 0)),"---")</f>
        <v>3.75</v>
      </c>
      <c r="G98" s="8" t="str">
        <f aca="false" t="array" ref="G98:G98">IFERROR(INDEX('Januar 1'!$AM$5:$AM1001,MATCH(B98, 'Januar 1'!$A$5:$A1001, 0)),"---")</f>
        <v>---</v>
      </c>
      <c r="I98" s="8" t="str">
        <f aca="false" t="array" ref="I98:I98">IFERROR(INDEX('Januar 2'!$AT$5:$AT1001,MATCH(B98, 'Januar 2'!$A$5:$A1001, 0)),"---")</f>
        <v>---</v>
      </c>
      <c r="K98" s="8" t="str">
        <f aca="false" t="array" ref="K98:K98">IFERROR(INDEX(Jun1!$AY$6:$AY1001,MATCH(B98, Jun1!$A$6:$A1001, 0)),"---")</f>
        <v>---</v>
      </c>
      <c r="M98" s="8" t="str">
        <f aca="false">IFERROR(INDEX(Jun2!$AM$6:$AM1095,MATCH(B98, Jun2!$A$6:$A1095, 0)),"---")</f>
        <v>---</v>
      </c>
      <c r="O98" s="8" t="str">
        <f aca="false" t="array" ref="O98:O98">IFERROR(INDEX('Sep1-2324'!$AQ$6:$AQ1001,MATCH(B98, 'Sep1-2324'!$A$6:$A1001, 0)),"---")</f>
        <v>---</v>
      </c>
    </row>
    <row r="99" customFormat="false" ht="13.8" hidden="false" customHeight="false" outlineLevel="0" collapsed="false">
      <c r="A99" s="6" t="n">
        <v>96</v>
      </c>
      <c r="B99" s="9" t="s">
        <v>105</v>
      </c>
      <c r="C99" s="8" t="str">
        <f aca="false" t="array" ref="C99:C99">INDEX('Svi studenti'!$C$2:$C1001,MATCH(B99, 'Svi studenti'!$B$2:$B1001, 0))</f>
        <v>Клемпић, Дамир</v>
      </c>
      <c r="D99" s="8" t="str">
        <f aca="false" t="array" ref="D99:D99">IFERROR(INDEX('Svi studenti'!$G$2:$G1001,MATCH(B99, 'Svi studenti'!$B$2:$B1001, 0)),"---")</f>
        <v>3и2а</v>
      </c>
      <c r="E99" s="8" t="n">
        <f aca="false" t="array" ref="E99:E99">IFERROR(INDEX('Prisustvo-Vežbe'!$Q$4:$Q1001,MATCH(B99, 'Prisustvo-Vežbe'!$A$4:$A1001, 0)),"---")</f>
        <v>0</v>
      </c>
      <c r="G99" s="8" t="str">
        <f aca="false" t="array" ref="G99:G99">IFERROR(INDEX('Januar 1'!$AM$5:$AM1001,MATCH(B99, 'Januar 1'!$A$5:$A1001, 0)),"---")</f>
        <v>---</v>
      </c>
      <c r="I99" s="8" t="str">
        <f aca="false" t="array" ref="I99:I99">IFERROR(INDEX('Januar 2'!$AT$5:$AT1001,MATCH(B99, 'Januar 2'!$A$5:$A1001, 0)),"---")</f>
        <v>---</v>
      </c>
      <c r="K99" s="8" t="str">
        <f aca="false" t="array" ref="K99:K99">IFERROR(INDEX(Jun1!$AY$6:$AY1001,MATCH(B99, Jun1!$A$6:$A1001, 0)),"---")</f>
        <v>---</v>
      </c>
      <c r="M99" s="8" t="str">
        <f aca="false">IFERROR(INDEX(Jun2!$AM$6:$AM1096,MATCH(B99, Jun2!$A$6:$A1096, 0)),"---")</f>
        <v>---</v>
      </c>
      <c r="O99" s="8" t="str">
        <f aca="false" t="array" ref="O99:O99">IFERROR(INDEX('Sep1-2324'!$AQ$6:$AQ1001,MATCH(B99, 'Sep1-2324'!$A$6:$A1001, 0)),"---")</f>
        <v>---</v>
      </c>
    </row>
    <row r="100" customFormat="false" ht="13.8" hidden="false" customHeight="false" outlineLevel="0" collapsed="false">
      <c r="A100" s="6" t="n">
        <v>97</v>
      </c>
      <c r="B100" s="9" t="s">
        <v>106</v>
      </c>
      <c r="C100" s="8" t="str">
        <f aca="false" t="array" ref="C100:C100">INDEX('Svi studenti'!$C$2:$C1001,MATCH(B100, 'Svi studenti'!$B$2:$B1001, 0))</f>
        <v>Кнежевић, Војин</v>
      </c>
      <c r="D100" s="8" t="str">
        <f aca="false" t="array" ref="D100:D100">IFERROR(INDEX('Svi studenti'!$G$2:$G1001,MATCH(B100, 'Svi studenti'!$B$2:$B1001, 0)),"---")</f>
        <v>3и2б</v>
      </c>
      <c r="E100" s="8" t="n">
        <f aca="false" t="array" ref="E100:E100">IFERROR(INDEX('Prisustvo-Vežbe'!$Q$4:$Q1001,MATCH(B100, 'Prisustvo-Vežbe'!$A$4:$A1001, 0)),"---")</f>
        <v>4.375</v>
      </c>
      <c r="G100" s="8" t="n">
        <f aca="false" t="array" ref="G100:G100">IFERROR(INDEX('Januar 1'!$AM$5:$AM1001,MATCH(B100, 'Januar 1'!$A$5:$A1001, 0)),"---")</f>
        <v>30.5</v>
      </c>
      <c r="I100" s="8" t="str">
        <f aca="false" t="array" ref="I100:I100">IFERROR(INDEX('Januar 2'!$AT$5:$AT1001,MATCH(B100, 'Januar 2'!$A$5:$A1001, 0)),"---")</f>
        <v>---</v>
      </c>
      <c r="K100" s="8" t="str">
        <f aca="false" t="array" ref="K100:K100">IFERROR(INDEX(Jun1!$AY$6:$AY1001,MATCH(B100, Jun1!$A$6:$A1001, 0)),"---")</f>
        <v>---</v>
      </c>
      <c r="M100" s="8" t="str">
        <f aca="false">IFERROR(INDEX(Jun2!$AM$6:$AM1097,MATCH(B100, Jun2!$A$6:$A1097, 0)),"---")</f>
        <v>---</v>
      </c>
      <c r="O100" s="8" t="str">
        <f aca="false" t="array" ref="O100:O100">IFERROR(INDEX('Sep1-2324'!$AQ$6:$AQ1001,MATCH(B100, 'Sep1-2324'!$A$6:$A1001, 0)),"---")</f>
        <v>---</v>
      </c>
    </row>
    <row r="101" customFormat="false" ht="13.8" hidden="false" customHeight="false" outlineLevel="0" collapsed="false">
      <c r="A101" s="6" t="n">
        <v>98</v>
      </c>
      <c r="B101" s="9" t="s">
        <v>107</v>
      </c>
      <c r="C101" s="8" t="str">
        <f aca="false" t="array" ref="C101:C101">INDEX('Svi studenti'!$C$2:$C1001,MATCH(B101, 'Svi studenti'!$B$2:$B1001, 0))</f>
        <v>Костић, Филип</v>
      </c>
      <c r="D101" s="8" t="str">
        <f aca="false" t="array" ref="D101:D101">IFERROR(INDEX('Svi studenti'!$G$2:$G1001,MATCH(B101, 'Svi studenti'!$B$2:$B1001, 0)),"---")</f>
        <v>3и2а</v>
      </c>
      <c r="E101" s="8" t="n">
        <f aca="false" t="array" ref="E101:E101">IFERROR(INDEX('Prisustvo-Vežbe'!$Q$4:$Q1001,MATCH(B101, 'Prisustvo-Vežbe'!$A$4:$A1001, 0)),"---")</f>
        <v>0</v>
      </c>
      <c r="G101" s="8" t="str">
        <f aca="false" t="array" ref="G101:G101">IFERROR(INDEX('Januar 1'!$AM$5:$AM1001,MATCH(B101, 'Januar 1'!$A$5:$A1001, 0)),"---")</f>
        <v>---</v>
      </c>
      <c r="I101" s="8" t="str">
        <f aca="false" t="array" ref="I101:I101">IFERROR(INDEX('Januar 2'!$AT$5:$AT1001,MATCH(B101, 'Januar 2'!$A$5:$A1001, 0)),"---")</f>
        <v>---</v>
      </c>
      <c r="K101" s="8" t="str">
        <f aca="false" t="array" ref="K101:K101">IFERROR(INDEX(Jun1!$AY$6:$AY1001,MATCH(B101, Jun1!$A$6:$A1001, 0)),"---")</f>
        <v>---</v>
      </c>
      <c r="M101" s="8" t="str">
        <f aca="false">IFERROR(INDEX(Jun2!$AM$6:$AM1098,MATCH(B101, Jun2!$A$6:$A1098, 0)),"---")</f>
        <v>---</v>
      </c>
      <c r="O101" s="8" t="str">
        <f aca="false" t="array" ref="O101:O101">IFERROR(INDEX('Sep1-2324'!$AQ$6:$AQ1001,MATCH(B101, 'Sep1-2324'!$A$6:$A1001, 0)),"---")</f>
        <v>---</v>
      </c>
    </row>
    <row r="102" customFormat="false" ht="13.8" hidden="false" customHeight="false" outlineLevel="0" collapsed="false">
      <c r="A102" s="6" t="n">
        <v>99</v>
      </c>
      <c r="B102" s="9" t="s">
        <v>108</v>
      </c>
      <c r="C102" s="8" t="str">
        <f aca="false" t="array" ref="C102:C102">INDEX('Svi studenti'!$C$2:$C1001,MATCH(B102, 'Svi studenti'!$B$2:$B1001, 0))</f>
        <v>Коџопељић, Надица</v>
      </c>
      <c r="D102" s="8" t="str">
        <f aca="false" t="array" ref="D102:D102">IFERROR(INDEX('Svi studenti'!$G$2:$G1001,MATCH(B102, 'Svi studenti'!$B$2:$B1001, 0)),"---")</f>
        <v>3и2а</v>
      </c>
      <c r="E102" s="8" t="n">
        <f aca="false" t="array" ref="E102:E102">IFERROR(INDEX('Prisustvo-Vežbe'!$Q$4:$Q1001,MATCH(B102, 'Prisustvo-Vežbe'!$A$4:$A1001, 0)),"---")</f>
        <v>0</v>
      </c>
      <c r="G102" s="8" t="str">
        <f aca="false" t="array" ref="G102:G102">IFERROR(INDEX('Januar 1'!$AM$5:$AM1001,MATCH(B102, 'Januar 1'!$A$5:$A1001, 0)),"---")</f>
        <v>---</v>
      </c>
      <c r="I102" s="8" t="str">
        <f aca="false" t="array" ref="I102:I102">IFERROR(INDEX('Januar 2'!$AT$5:$AT1001,MATCH(B102, 'Januar 2'!$A$5:$A1001, 0)),"---")</f>
        <v>---</v>
      </c>
      <c r="K102" s="8" t="str">
        <f aca="false" t="array" ref="K102:K102">IFERROR(INDEX(Jun1!$AY$6:$AY1001,MATCH(B102, Jun1!$A$6:$A1001, 0)),"---")</f>
        <v>---</v>
      </c>
      <c r="M102" s="8" t="n">
        <f aca="false">IFERROR(INDEX(Jun2!$AM$6:$AM1099,MATCH(B102, Jun2!$A$6:$A1099, 0)),"---")</f>
        <v>23</v>
      </c>
      <c r="O102" s="8" t="str">
        <f aca="false" t="array" ref="O102:O102">IFERROR(INDEX('Sep1-2324'!$AQ$6:$AQ1001,MATCH(B102, 'Sep1-2324'!$A$6:$A1001, 0)),"---")</f>
        <v>---</v>
      </c>
    </row>
    <row r="103" customFormat="false" ht="13.8" hidden="false" customHeight="false" outlineLevel="0" collapsed="false">
      <c r="A103" s="6" t="n">
        <v>100</v>
      </c>
      <c r="B103" s="9" t="s">
        <v>109</v>
      </c>
      <c r="C103" s="8" t="str">
        <f aca="false" t="array" ref="C103:C103">INDEX('Svi studenti'!$C$2:$C1001,MATCH(B103, 'Svi studenti'!$B$2:$B1001, 0))</f>
        <v>Крстић, Тамара</v>
      </c>
      <c r="D103" s="8" t="str">
        <f aca="false" t="array" ref="D103:D103">IFERROR(INDEX('Svi studenti'!$G$2:$G1001,MATCH(B103, 'Svi studenti'!$B$2:$B1001, 0)),"---")</f>
        <v>3и2б</v>
      </c>
      <c r="E103" s="8" t="n">
        <f aca="false" t="array" ref="E103:E103">IFERROR(INDEX('Prisustvo-Vežbe'!$Q$4:$Q1001,MATCH(B103, 'Prisustvo-Vežbe'!$A$4:$A1001, 0)),"---")</f>
        <v>5</v>
      </c>
      <c r="G103" s="8" t="str">
        <f aca="false" t="array" ref="G103:G103">IFERROR(INDEX('Januar 1'!$AM$5:$AM1001,MATCH(B103, 'Januar 1'!$A$5:$A1001, 0)),"---")</f>
        <v>---</v>
      </c>
      <c r="I103" s="8" t="str">
        <f aca="false" t="array" ref="I103:I103">IFERROR(INDEX('Januar 2'!$AT$5:$AT1001,MATCH(B103, 'Januar 2'!$A$5:$A1001, 0)),"---")</f>
        <v>---</v>
      </c>
      <c r="K103" s="8" t="str">
        <f aca="false" t="array" ref="K103:K103">IFERROR(INDEX(Jun1!$AY$6:$AY1001,MATCH(B103, Jun1!$A$6:$A1001, 0)),"---")</f>
        <v>---</v>
      </c>
      <c r="M103" s="8" t="str">
        <f aca="false">IFERROR(INDEX(Jun2!$AM$6:$AM1100,MATCH(B103, Jun2!$A$6:$A1100, 0)),"---")</f>
        <v>---</v>
      </c>
      <c r="O103" s="8" t="str">
        <f aca="false" t="array" ref="O103:O103">IFERROR(INDEX('Sep1-2324'!$AQ$6:$AQ1001,MATCH(B103, 'Sep1-2324'!$A$6:$A1001, 0)),"---")</f>
        <v>---</v>
      </c>
    </row>
    <row r="104" customFormat="false" ht="13.8" hidden="false" customHeight="false" outlineLevel="0" collapsed="false">
      <c r="A104" s="6" t="n">
        <v>101</v>
      </c>
      <c r="B104" s="9" t="s">
        <v>110</v>
      </c>
      <c r="C104" s="8" t="str">
        <f aca="false" t="array" ref="C104:C104">INDEX('Svi studenti'!$C$2:$C1001,MATCH(B104, 'Svi studenti'!$B$2:$B1001, 0))</f>
        <v>Кујунџић, Вид</v>
      </c>
      <c r="D104" s="8" t="str">
        <f aca="false" t="array" ref="D104:D104">IFERROR(INDEX('Svi studenti'!$G$2:$G1001,MATCH(B104, 'Svi studenti'!$B$2:$B1001, 0)),"---")</f>
        <v>3и2а</v>
      </c>
      <c r="E104" s="8" t="n">
        <f aca="false" t="array" ref="E104:E104">IFERROR(INDEX('Prisustvo-Vežbe'!$Q$4:$Q1001,MATCH(B104, 'Prisustvo-Vežbe'!$A$4:$A1001, 0)),"---")</f>
        <v>0.625</v>
      </c>
      <c r="G104" s="8" t="n">
        <f aca="false" t="array" ref="G104:G104">IFERROR(INDEX('Januar 1'!$AM$5:$AM1001,MATCH(B104, 'Januar 1'!$A$5:$A1001, 0)),"---")</f>
        <v>42</v>
      </c>
      <c r="I104" s="8" t="str">
        <f aca="false" t="array" ref="I104:I104">IFERROR(INDEX('Januar 2'!$AT$5:$AT1001,MATCH(B104, 'Januar 2'!$A$5:$A1001, 0)),"---")</f>
        <v>---</v>
      </c>
      <c r="K104" s="8" t="str">
        <f aca="false" t="array" ref="K104:K104">IFERROR(INDEX(Jun1!$AY$6:$AY1001,MATCH(B104, Jun1!$A$6:$A1001, 0)),"---")</f>
        <v>---</v>
      </c>
      <c r="M104" s="8" t="str">
        <f aca="false">IFERROR(INDEX(Jun2!$AM$6:$AM1101,MATCH(B104, Jun2!$A$6:$A1101, 0)),"---")</f>
        <v>---</v>
      </c>
      <c r="O104" s="8" t="str">
        <f aca="false" t="array" ref="O104:O104">IFERROR(INDEX('Sep1-2324'!$AQ$6:$AQ1001,MATCH(B104, 'Sep1-2324'!$A$6:$A1001, 0)),"---")</f>
        <v>---</v>
      </c>
    </row>
    <row r="105" customFormat="false" ht="13.8" hidden="false" customHeight="false" outlineLevel="0" collapsed="false">
      <c r="A105" s="6" t="n">
        <v>102</v>
      </c>
      <c r="B105" s="9" t="s">
        <v>111</v>
      </c>
      <c r="C105" s="8" t="str">
        <f aca="false" t="array" ref="C105:C105">INDEX('Svi studenti'!$C$2:$C1001,MATCH(B105, 'Svi studenti'!$B$2:$B1001, 0))</f>
        <v>Кулиш, Марко</v>
      </c>
      <c r="D105" s="8" t="str">
        <f aca="false" t="array" ref="D105:D105">IFERROR(INDEX('Svi studenti'!$G$2:$G1001,MATCH(B105, 'Svi studenti'!$B$2:$B1001, 0)),"---")</f>
        <v>3и2б</v>
      </c>
      <c r="E105" s="8" t="n">
        <f aca="false" t="array" ref="E105:E105">IFERROR(INDEX('Prisustvo-Vežbe'!$Q$4:$Q1001,MATCH(B105, 'Prisustvo-Vežbe'!$A$4:$A1001, 0)),"---")</f>
        <v>0</v>
      </c>
      <c r="G105" s="8" t="str">
        <f aca="false" t="array" ref="G105:G105">IFERROR(INDEX('Januar 1'!$AM$5:$AM1001,MATCH(B105, 'Januar 1'!$A$5:$A1001, 0)),"---")</f>
        <v>---</v>
      </c>
      <c r="I105" s="8" t="str">
        <f aca="false" t="array" ref="I105:I105">IFERROR(INDEX('Januar 2'!$AT$5:$AT1001,MATCH(B105, 'Januar 2'!$A$5:$A1001, 0)),"---")</f>
        <v>---</v>
      </c>
      <c r="K105" s="8" t="str">
        <f aca="false" t="array" ref="K105:K105">IFERROR(INDEX(Jun1!$AY$6:$AY1001,MATCH(B105, Jun1!$A$6:$A1001, 0)),"---")</f>
        <v>---</v>
      </c>
      <c r="M105" s="8" t="str">
        <f aca="false">IFERROR(INDEX(Jun2!$AM$6:$AM1102,MATCH(B105, Jun2!$A$6:$A1102, 0)),"---")</f>
        <v>---</v>
      </c>
      <c r="O105" s="8" t="str">
        <f aca="false" t="array" ref="O105:O105">IFERROR(INDEX('Sep1-2324'!$AQ$6:$AQ1001,MATCH(B105, 'Sep1-2324'!$A$6:$A1001, 0)),"---")</f>
        <v>---</v>
      </c>
    </row>
    <row r="106" customFormat="false" ht="13.8" hidden="false" customHeight="false" outlineLevel="0" collapsed="false">
      <c r="A106" s="6" t="n">
        <v>103</v>
      </c>
      <c r="B106" s="9" t="s">
        <v>112</v>
      </c>
      <c r="C106" s="8" t="str">
        <f aca="false" t="array" ref="C106:C106">INDEX('Svi studenti'!$C$2:$C1001,MATCH(B106, 'Svi studenti'!$B$2:$B1001, 0))</f>
        <v>Лукић, Душан</v>
      </c>
      <c r="D106" s="8" t="str">
        <f aca="false" t="array" ref="D106:D106">IFERROR(INDEX('Svi studenti'!$G$2:$G1001,MATCH(B106, 'Svi studenti'!$B$2:$B1001, 0)),"---")</f>
        <v>3и2б</v>
      </c>
      <c r="E106" s="8" t="n">
        <f aca="false" t="array" ref="E106:E106">IFERROR(INDEX('Prisustvo-Vežbe'!$Q$4:$Q1001,MATCH(B106, 'Prisustvo-Vežbe'!$A$4:$A1001, 0)),"---")</f>
        <v>3.75</v>
      </c>
      <c r="G106" s="8" t="str">
        <f aca="false" t="array" ref="G106:G106">IFERROR(INDEX('Januar 1'!$AM$5:$AM1001,MATCH(B106, 'Januar 1'!$A$5:$A1001, 0)),"---")</f>
        <v>---</v>
      </c>
      <c r="I106" s="8" t="str">
        <f aca="false" t="array" ref="I106:I106">IFERROR(INDEX('Januar 2'!$AT$5:$AT1001,MATCH(B106, 'Januar 2'!$A$5:$A1001, 0)),"---")</f>
        <v>---</v>
      </c>
      <c r="K106" s="8" t="str">
        <f aca="false" t="array" ref="K106:K106">IFERROR(INDEX(Jun1!$AY$6:$AY1001,MATCH(B106, Jun1!$A$6:$A1001, 0)),"---")</f>
        <v>---</v>
      </c>
      <c r="M106" s="8" t="str">
        <f aca="false">IFERROR(INDEX(Jun2!$AM$6:$AM1103,MATCH(B106, Jun2!$A$6:$A1103, 0)),"---")</f>
        <v>---</v>
      </c>
      <c r="O106" s="8" t="str">
        <f aca="false" t="array" ref="O106:O106">IFERROR(INDEX('Sep1-2324'!$AQ$6:$AQ1001,MATCH(B106, 'Sep1-2324'!$A$6:$A1001, 0)),"---")</f>
        <v>---</v>
      </c>
    </row>
    <row r="107" customFormat="false" ht="13.8" hidden="false" customHeight="false" outlineLevel="0" collapsed="false">
      <c r="A107" s="6" t="n">
        <v>104</v>
      </c>
      <c r="B107" s="9" t="s">
        <v>113</v>
      </c>
      <c r="C107" s="8" t="str">
        <f aca="false" t="array" ref="C107:C107">INDEX('Svi studenti'!$C$2:$C1001,MATCH(B107, 'Svi studenti'!$B$2:$B1001, 0))</f>
        <v>Максимовић, Теодора</v>
      </c>
      <c r="D107" s="8" t="str">
        <f aca="false" t="array" ref="D107:D107">IFERROR(INDEX('Svi studenti'!$G$2:$G1001,MATCH(B107, 'Svi studenti'!$B$2:$B1001, 0)),"---")</f>
        <v>3и2а</v>
      </c>
      <c r="E107" s="8" t="n">
        <f aca="false" t="array" ref="E107:E107">IFERROR(INDEX('Prisustvo-Vežbe'!$Q$4:$Q1001,MATCH(B107, 'Prisustvo-Vežbe'!$A$4:$A1001, 0)),"---")</f>
        <v>5</v>
      </c>
      <c r="G107" s="8" t="n">
        <f aca="false" t="array" ref="G107:G107">IFERROR(INDEX('Januar 1'!$AM$5:$AM1001,MATCH(B107, 'Januar 1'!$A$5:$A1001, 0)),"---")</f>
        <v>28</v>
      </c>
      <c r="I107" s="8" t="str">
        <f aca="false" t="array" ref="I107:I107">IFERROR(INDEX('Januar 2'!$AT$5:$AT1001,MATCH(B107, 'Januar 2'!$A$5:$A1001, 0)),"---")</f>
        <v>---</v>
      </c>
      <c r="K107" s="8" t="str">
        <f aca="false" t="array" ref="K107:K107">IFERROR(INDEX(Jun1!$AY$6:$AY1001,MATCH(B107, Jun1!$A$6:$A1001, 0)),"---")</f>
        <v>---</v>
      </c>
      <c r="M107" s="8" t="str">
        <f aca="false">IFERROR(INDEX(Jun2!$AM$6:$AM1104,MATCH(B107, Jun2!$A$6:$A1104, 0)),"---")</f>
        <v>---</v>
      </c>
      <c r="O107" s="8" t="str">
        <f aca="false" t="array" ref="O107:O107">IFERROR(INDEX('Sep1-2324'!$AQ$6:$AQ1001,MATCH(B107, 'Sep1-2324'!$A$6:$A1001, 0)),"---")</f>
        <v>---</v>
      </c>
    </row>
    <row r="108" customFormat="false" ht="13.8" hidden="false" customHeight="false" outlineLevel="0" collapsed="false">
      <c r="A108" s="6" t="n">
        <v>105</v>
      </c>
      <c r="B108" s="9" t="s">
        <v>114</v>
      </c>
      <c r="C108" s="8" t="str">
        <f aca="false" t="array" ref="C108:C108">INDEX('Svi studenti'!$C$2:$C1001,MATCH(B108, 'Svi studenti'!$B$2:$B1001, 0))</f>
        <v>Маринковић, Огњен</v>
      </c>
      <c r="D108" s="8" t="str">
        <f aca="false" t="array" ref="D108:D108">IFERROR(INDEX('Svi studenti'!$G$2:$G1001,MATCH(B108, 'Svi studenti'!$B$2:$B1001, 0)),"---")</f>
        <v>3и2а</v>
      </c>
      <c r="E108" s="8" t="n">
        <f aca="false" t="array" ref="E108:E108">IFERROR(INDEX('Prisustvo-Vežbe'!$Q$4:$Q1001,MATCH(B108, 'Prisustvo-Vežbe'!$A$4:$A1001, 0)),"---")</f>
        <v>5</v>
      </c>
      <c r="G108" s="8" t="str">
        <f aca="false" t="array" ref="G108:G108">IFERROR(INDEX('Januar 1'!$AM$5:$AM1001,MATCH(B108, 'Januar 1'!$A$5:$A1001, 0)),"---")</f>
        <v>---</v>
      </c>
      <c r="I108" s="8" t="str">
        <f aca="false" t="array" ref="I108:I108">IFERROR(INDEX('Januar 2'!$AT$5:$AT1001,MATCH(B108, 'Januar 2'!$A$5:$A1001, 0)),"---")</f>
        <v>---</v>
      </c>
      <c r="K108" s="8" t="str">
        <f aca="false" t="array" ref="K108:K108">IFERROR(INDEX(Jun1!$AY$6:$AY1001,MATCH(B108, Jun1!$A$6:$A1001, 0)),"---")</f>
        <v>---</v>
      </c>
      <c r="M108" s="8" t="str">
        <f aca="false">IFERROR(INDEX(Jun2!$AM$6:$AM1105,MATCH(B108, Jun2!$A$6:$A1105, 0)),"---")</f>
        <v>---</v>
      </c>
      <c r="O108" s="8" t="str">
        <f aca="false" t="array" ref="O108:O108">IFERROR(INDEX('Sep1-2324'!$AQ$6:$AQ1001,MATCH(B108, 'Sep1-2324'!$A$6:$A1001, 0)),"---")</f>
        <v>---</v>
      </c>
    </row>
    <row r="109" customFormat="false" ht="13.8" hidden="false" customHeight="false" outlineLevel="0" collapsed="false">
      <c r="A109" s="6" t="n">
        <v>106</v>
      </c>
      <c r="B109" s="9" t="s">
        <v>115</v>
      </c>
      <c r="C109" s="8" t="str">
        <f aca="false" t="array" ref="C109:C109">INDEX('Svi studenti'!$C$2:$C1001,MATCH(B109, 'Svi studenti'!$B$2:$B1001, 0))</f>
        <v>Марковић, Бранка</v>
      </c>
      <c r="D109" s="8" t="str">
        <f aca="false" t="array" ref="D109:D109">IFERROR(INDEX('Svi studenti'!$G$2:$G1001,MATCH(B109, 'Svi studenti'!$B$2:$B1001, 0)),"---")</f>
        <v>3и2а</v>
      </c>
      <c r="E109" s="8" t="n">
        <f aca="false" t="array" ref="E109:E109">IFERROR(INDEX('Prisustvo-Vežbe'!$Q$4:$Q1001,MATCH(B109, 'Prisustvo-Vežbe'!$A$4:$A1001, 0)),"---")</f>
        <v>2.5</v>
      </c>
      <c r="G109" s="8" t="str">
        <f aca="false" t="array" ref="G109:G109">IFERROR(INDEX('Januar 1'!$AM$5:$AM1001,MATCH(B109, 'Januar 1'!$A$5:$A1001, 0)),"---")</f>
        <v>---</v>
      </c>
      <c r="I109" s="8" t="str">
        <f aca="false" t="array" ref="I109:I109">IFERROR(INDEX('Januar 2'!$AT$5:$AT1001,MATCH(B109, 'Januar 2'!$A$5:$A1001, 0)),"---")</f>
        <v>---</v>
      </c>
      <c r="K109" s="8" t="str">
        <f aca="false" t="array" ref="K109:K109">IFERROR(INDEX(Jun1!$AY$6:$AY1001,MATCH(B109, Jun1!$A$6:$A1001, 0)),"---")</f>
        <v>---</v>
      </c>
      <c r="M109" s="8" t="str">
        <f aca="false">IFERROR(INDEX(Jun2!$AM$6:$AM1106,MATCH(B109, Jun2!$A$6:$A1106, 0)),"---")</f>
        <v>---</v>
      </c>
      <c r="O109" s="8" t="str">
        <f aca="false" t="array" ref="O109:O109">IFERROR(INDEX('Sep1-2324'!$AQ$6:$AQ1001,MATCH(B109, 'Sep1-2324'!$A$6:$A1001, 0)),"---")</f>
        <v>---</v>
      </c>
    </row>
    <row r="110" customFormat="false" ht="13.8" hidden="false" customHeight="false" outlineLevel="0" collapsed="false">
      <c r="A110" s="6" t="n">
        <v>107</v>
      </c>
      <c r="B110" s="9" t="s">
        <v>116</v>
      </c>
      <c r="C110" s="8" t="str">
        <f aca="false" t="array" ref="C110:C110">INDEX('Svi studenti'!$C$2:$C1001,MATCH(B110, 'Svi studenti'!$B$2:$B1001, 0))</f>
        <v>Марковић, Михаило</v>
      </c>
      <c r="D110" s="8" t="str">
        <f aca="false" t="array" ref="D110:D110">IFERROR(INDEX('Svi studenti'!$G$2:$G1001,MATCH(B110, 'Svi studenti'!$B$2:$B1001, 0)),"---")</f>
        <v>3и2а</v>
      </c>
      <c r="E110" s="8" t="n">
        <f aca="false" t="array" ref="E110:E110">IFERROR(INDEX('Prisustvo-Vežbe'!$Q$4:$Q1001,MATCH(B110, 'Prisustvo-Vežbe'!$A$4:$A1001, 0)),"---")</f>
        <v>5</v>
      </c>
      <c r="G110" s="8" t="str">
        <f aca="false" t="array" ref="G110:G110">IFERROR(INDEX('Januar 1'!$AM$5:$AM1001,MATCH(B110, 'Januar 1'!$A$5:$A1001, 0)),"---")</f>
        <v>---</v>
      </c>
      <c r="I110" s="8" t="str">
        <f aca="false" t="array" ref="I110:I110">IFERROR(INDEX('Januar 2'!$AT$5:$AT1001,MATCH(B110, 'Januar 2'!$A$5:$A1001, 0)),"---")</f>
        <v>---</v>
      </c>
      <c r="K110" s="8" t="str">
        <f aca="false" t="array" ref="K110:K110">IFERROR(INDEX(Jun1!$AY$6:$AY1001,MATCH(B110, Jun1!$A$6:$A1001, 0)),"---")</f>
        <v>---</v>
      </c>
      <c r="M110" s="8" t="str">
        <f aca="false">IFERROR(INDEX(Jun2!$AM$6:$AM1107,MATCH(B110, Jun2!$A$6:$A1107, 0)),"---")</f>
        <v>---</v>
      </c>
      <c r="O110" s="8" t="str">
        <f aca="false" t="array" ref="O110:O110">IFERROR(INDEX('Sep1-2324'!$AQ$6:$AQ1001,MATCH(B110, 'Sep1-2324'!$A$6:$A1001, 0)),"---")</f>
        <v>---</v>
      </c>
    </row>
    <row r="111" customFormat="false" ht="13.8" hidden="false" customHeight="false" outlineLevel="0" collapsed="false">
      <c r="A111" s="6" t="n">
        <v>108</v>
      </c>
      <c r="B111" s="9" t="s">
        <v>117</v>
      </c>
      <c r="C111" s="8" t="str">
        <f aca="false" t="array" ref="C111:C111">INDEX('Svi studenti'!$C$2:$C1001,MATCH(B111, 'Svi studenti'!$B$2:$B1001, 0))</f>
        <v>Мијаиловић, Лука</v>
      </c>
      <c r="D111" s="8" t="str">
        <f aca="false" t="array" ref="D111:D111">IFERROR(INDEX('Svi studenti'!$G$2:$G1001,MATCH(B111, 'Svi studenti'!$B$2:$B1001, 0)),"---")</f>
        <v>3и2б</v>
      </c>
      <c r="E111" s="8" t="n">
        <f aca="false" t="array" ref="E111:E111">IFERROR(INDEX('Prisustvo-Vežbe'!$Q$4:$Q1001,MATCH(B111, 'Prisustvo-Vežbe'!$A$4:$A1001, 0)),"---")</f>
        <v>4.375</v>
      </c>
      <c r="G111" s="8" t="str">
        <f aca="false" t="array" ref="G111:G111">IFERROR(INDEX('Januar 1'!$AM$5:$AM1001,MATCH(B111, 'Januar 1'!$A$5:$A1001, 0)),"---")</f>
        <v>---</v>
      </c>
      <c r="I111" s="8" t="str">
        <f aca="false" t="array" ref="I111:I111">IFERROR(INDEX('Januar 2'!$AT$5:$AT1001,MATCH(B111, 'Januar 2'!$A$5:$A1001, 0)),"---")</f>
        <v>---</v>
      </c>
      <c r="K111" s="8" t="str">
        <f aca="false" t="array" ref="K111:K111">IFERROR(INDEX(Jun1!$AY$6:$AY1001,MATCH(B111, Jun1!$A$6:$A1001, 0)),"---")</f>
        <v>---</v>
      </c>
      <c r="M111" s="8" t="str">
        <f aca="false">IFERROR(INDEX(Jun2!$AM$6:$AM1108,MATCH(B111, Jun2!$A$6:$A1108, 0)),"---")</f>
        <v>---</v>
      </c>
      <c r="O111" s="8" t="str">
        <f aca="false" t="array" ref="O111:O111">IFERROR(INDEX('Sep1-2324'!$AQ$6:$AQ1001,MATCH(B111, 'Sep1-2324'!$A$6:$A1001, 0)),"---")</f>
        <v>---</v>
      </c>
    </row>
    <row r="112" customFormat="false" ht="13.8" hidden="false" customHeight="false" outlineLevel="0" collapsed="false">
      <c r="A112" s="6" t="n">
        <v>109</v>
      </c>
      <c r="B112" s="9" t="s">
        <v>118</v>
      </c>
      <c r="C112" s="8" t="str">
        <f aca="false" t="array" ref="C112:C112">INDEX('Svi studenti'!$C$2:$C1001,MATCH(B112, 'Svi studenti'!$B$2:$B1001, 0))</f>
        <v>Мијаиловић, Сава</v>
      </c>
      <c r="D112" s="8" t="str">
        <f aca="false" t="array" ref="D112:D112">IFERROR(INDEX('Svi studenti'!$G$2:$G1001,MATCH(B112, 'Svi studenti'!$B$2:$B1001, 0)),"---")</f>
        <v>3и2б</v>
      </c>
      <c r="E112" s="8" t="n">
        <f aca="false" t="array" ref="E112:E112">IFERROR(INDEX('Prisustvo-Vežbe'!$Q$4:$Q1001,MATCH(B112, 'Prisustvo-Vežbe'!$A$4:$A1001, 0)),"---")</f>
        <v>0</v>
      </c>
      <c r="G112" s="8" t="str">
        <f aca="false" t="array" ref="G112:G112">IFERROR(INDEX('Januar 1'!$AM$5:$AM1001,MATCH(B112, 'Januar 1'!$A$5:$A1001, 0)),"---")</f>
        <v>---</v>
      </c>
      <c r="I112" s="8" t="str">
        <f aca="false" t="array" ref="I112:I112">IFERROR(INDEX('Januar 2'!$AT$5:$AT1001,MATCH(B112, 'Januar 2'!$A$5:$A1001, 0)),"---")</f>
        <v>---</v>
      </c>
      <c r="K112" s="8" t="str">
        <f aca="false" t="array" ref="K112:K112">IFERROR(INDEX(Jun1!$AY$6:$AY1001,MATCH(B112, Jun1!$A$6:$A1001, 0)),"---")</f>
        <v>---</v>
      </c>
      <c r="M112" s="8" t="str">
        <f aca="false">IFERROR(INDEX(Jun2!$AM$6:$AM1109,MATCH(B112, Jun2!$A$6:$A1109, 0)),"---")</f>
        <v>---</v>
      </c>
      <c r="O112" s="8" t="str">
        <f aca="false" t="array" ref="O112:O112">IFERROR(INDEX('Sep1-2324'!$AQ$6:$AQ1001,MATCH(B112, 'Sep1-2324'!$A$6:$A1001, 0)),"---")</f>
        <v>---</v>
      </c>
    </row>
    <row r="113" customFormat="false" ht="13.8" hidden="false" customHeight="false" outlineLevel="0" collapsed="false">
      <c r="A113" s="6" t="n">
        <v>110</v>
      </c>
      <c r="B113" s="9" t="s">
        <v>119</v>
      </c>
      <c r="C113" s="8" t="str">
        <f aca="false" t="array" ref="C113:C113">INDEX('Svi studenti'!$C$2:$C1001,MATCH(B113, 'Svi studenti'!$B$2:$B1001, 0))</f>
        <v>Миленковић, Дуња</v>
      </c>
      <c r="D113" s="8" t="str">
        <f aca="false" t="array" ref="D113:D113">IFERROR(INDEX('Svi studenti'!$G$2:$G1001,MATCH(B113, 'Svi studenti'!$B$2:$B1001, 0)),"---")</f>
        <v>3и2б</v>
      </c>
      <c r="E113" s="8" t="n">
        <f aca="false" t="array" ref="E113:E113">IFERROR(INDEX('Prisustvo-Vežbe'!$Q$4:$Q1001,MATCH(B113, 'Prisustvo-Vežbe'!$A$4:$A1001, 0)),"---")</f>
        <v>5</v>
      </c>
      <c r="G113" s="8" t="n">
        <f aca="false" t="array" ref="G113:G113">IFERROR(INDEX('Januar 1'!$AM$5:$AM1001,MATCH(B113, 'Januar 1'!$A$5:$A1001, 0)),"---")</f>
        <v>44.5</v>
      </c>
      <c r="I113" s="8" t="str">
        <f aca="false" t="array" ref="I113:I113">IFERROR(INDEX('Januar 2'!$AT$5:$AT1001,MATCH(B113, 'Januar 2'!$A$5:$A1001, 0)),"---")</f>
        <v>---</v>
      </c>
      <c r="K113" s="8" t="str">
        <f aca="false" t="array" ref="K113:K113">IFERROR(INDEX(Jun1!$AY$6:$AY1001,MATCH(B113, Jun1!$A$6:$A1001, 0)),"---")</f>
        <v>---</v>
      </c>
      <c r="M113" s="8" t="str">
        <f aca="false">IFERROR(INDEX(Jun2!$AM$6:$AM1110,MATCH(B113, Jun2!$A$6:$A1110, 0)),"---")</f>
        <v>---</v>
      </c>
      <c r="O113" s="8" t="str">
        <f aca="false" t="array" ref="O113:O113">IFERROR(INDEX('Sep1-2324'!$AQ$6:$AQ1001,MATCH(B113, 'Sep1-2324'!$A$6:$A1001, 0)),"---")</f>
        <v>---</v>
      </c>
    </row>
    <row r="114" customFormat="false" ht="13.8" hidden="false" customHeight="false" outlineLevel="0" collapsed="false">
      <c r="A114" s="6" t="n">
        <v>111</v>
      </c>
      <c r="B114" s="9" t="s">
        <v>120</v>
      </c>
      <c r="C114" s="8" t="str">
        <f aca="false" t="array" ref="C114:C114">INDEX('Svi studenti'!$C$2:$C1001,MATCH(B114, 'Svi studenti'!$B$2:$B1001, 0))</f>
        <v>Митровић, Александар</v>
      </c>
      <c r="D114" s="8" t="str">
        <f aca="false" t="array" ref="D114:D114">IFERROR(INDEX('Svi studenti'!$G$2:$G1001,MATCH(B114, 'Svi studenti'!$B$2:$B1001, 0)),"---")</f>
        <v>3и2а</v>
      </c>
      <c r="E114" s="8" t="n">
        <f aca="false" t="array" ref="E114:E114">IFERROR(INDEX('Prisustvo-Vežbe'!$Q$4:$Q1001,MATCH(B114, 'Prisustvo-Vežbe'!$A$4:$A1001, 0)),"---")</f>
        <v>1.25</v>
      </c>
      <c r="G114" s="8" t="str">
        <f aca="false" t="array" ref="G114:G114">IFERROR(INDEX('Januar 1'!$AM$5:$AM1001,MATCH(B114, 'Januar 1'!$A$5:$A1001, 0)),"---")</f>
        <v>---</v>
      </c>
      <c r="I114" s="8" t="str">
        <f aca="false" t="array" ref="I114:I114">IFERROR(INDEX('Januar 2'!$AT$5:$AT1001,MATCH(B114, 'Januar 2'!$A$5:$A1001, 0)),"---")</f>
        <v>---</v>
      </c>
      <c r="K114" s="8" t="str">
        <f aca="false" t="array" ref="K114:K114">IFERROR(INDEX(Jun1!$AY$6:$AY1001,MATCH(B114, Jun1!$A$6:$A1001, 0)),"---")</f>
        <v>---</v>
      </c>
      <c r="M114" s="8" t="str">
        <f aca="false">IFERROR(INDEX(Jun2!$AM$6:$AM1111,MATCH(B114, Jun2!$A$6:$A1111, 0)),"---")</f>
        <v>---</v>
      </c>
      <c r="O114" s="8" t="str">
        <f aca="false" t="array" ref="O114:O114">IFERROR(INDEX('Sep1-2324'!$AQ$6:$AQ1001,MATCH(B114, 'Sep1-2324'!$A$6:$A1001, 0)),"---")</f>
        <v>---</v>
      </c>
    </row>
    <row r="115" customFormat="false" ht="13.8" hidden="false" customHeight="false" outlineLevel="0" collapsed="false">
      <c r="A115" s="6" t="n">
        <v>112</v>
      </c>
      <c r="B115" s="9" t="s">
        <v>121</v>
      </c>
      <c r="C115" s="8" t="str">
        <f aca="false" t="array" ref="C115:C115">INDEX('Svi studenti'!$C$2:$C1001,MATCH(B115, 'Svi studenti'!$B$2:$B1001, 0))</f>
        <v>Михајлов, Андреј</v>
      </c>
      <c r="D115" s="8" t="str">
        <f aca="false" t="array" ref="D115:D115">IFERROR(INDEX('Svi studenti'!$G$2:$G1001,MATCH(B115, 'Svi studenti'!$B$2:$B1001, 0)),"---")</f>
        <v>3и2а</v>
      </c>
      <c r="E115" s="8" t="n">
        <f aca="false" t="array" ref="E115:E115">IFERROR(INDEX('Prisustvo-Vežbe'!$Q$4:$Q1001,MATCH(B115, 'Prisustvo-Vežbe'!$A$4:$A1001, 0)),"---")</f>
        <v>1.25</v>
      </c>
      <c r="G115" s="8" t="str">
        <f aca="false" t="array" ref="G115:G115">IFERROR(INDEX('Januar 1'!$AM$5:$AM1001,MATCH(B115, 'Januar 1'!$A$5:$A1001, 0)),"---")</f>
        <v>---</v>
      </c>
      <c r="I115" s="8" t="str">
        <f aca="false" t="array" ref="I115:I115">IFERROR(INDEX('Januar 2'!$AT$5:$AT1001,MATCH(B115, 'Januar 2'!$A$5:$A1001, 0)),"---")</f>
        <v>---</v>
      </c>
      <c r="K115" s="8" t="str">
        <f aca="false" t="array" ref="K115:K115">IFERROR(INDEX(Jun1!$AY$6:$AY1001,MATCH(B115, Jun1!$A$6:$A1001, 0)),"---")</f>
        <v>---</v>
      </c>
      <c r="M115" s="8" t="str">
        <f aca="false">IFERROR(INDEX(Jun2!$AM$6:$AM1112,MATCH(B115, Jun2!$A$6:$A1112, 0)),"---")</f>
        <v>---</v>
      </c>
      <c r="O115" s="8" t="str">
        <f aca="false" t="array" ref="O115:O115">IFERROR(INDEX('Sep1-2324'!$AQ$6:$AQ1001,MATCH(B115, 'Sep1-2324'!$A$6:$A1001, 0)),"---")</f>
        <v>---</v>
      </c>
    </row>
    <row r="116" customFormat="false" ht="13.8" hidden="false" customHeight="false" outlineLevel="0" collapsed="false">
      <c r="A116" s="6" t="n">
        <v>113</v>
      </c>
      <c r="B116" s="9" t="s">
        <v>122</v>
      </c>
      <c r="C116" s="8" t="str">
        <f aca="false" t="array" ref="C116:C116">INDEX('Svi studenti'!$C$2:$C1001,MATCH(B116, 'Svi studenti'!$B$2:$B1001, 0))</f>
        <v>Мицић, Богдан</v>
      </c>
      <c r="D116" s="8" t="str">
        <f aca="false" t="array" ref="D116:D116">IFERROR(INDEX('Svi studenti'!$G$2:$G1001,MATCH(B116, 'Svi studenti'!$B$2:$B1001, 0)),"---")</f>
        <v>3и2б</v>
      </c>
      <c r="E116" s="8" t="n">
        <f aca="false" t="array" ref="E116:E116">IFERROR(INDEX('Prisustvo-Vežbe'!$Q$4:$Q1001,MATCH(B116, 'Prisustvo-Vežbe'!$A$4:$A1001, 0)),"---")</f>
        <v>4.375</v>
      </c>
      <c r="G116" s="8" t="n">
        <f aca="false" t="array" ref="G116:G116">IFERROR(INDEX('Januar 1'!$AM$5:$AM1001,MATCH(B116, 'Januar 1'!$A$5:$A1001, 0)),"---")</f>
        <v>53.5</v>
      </c>
      <c r="I116" s="8" t="str">
        <f aca="false" t="array" ref="I116:I116">IFERROR(INDEX('Januar 2'!$AT$5:$AT1001,MATCH(B116, 'Januar 2'!$A$5:$A1001, 0)),"---")</f>
        <v>---</v>
      </c>
      <c r="K116" s="8" t="str">
        <f aca="false" t="array" ref="K116:K116">IFERROR(INDEX(Jun1!$AY$6:$AY1001,MATCH(B116, Jun1!$A$6:$A1001, 0)),"---")</f>
        <v>---</v>
      </c>
      <c r="M116" s="8" t="str">
        <f aca="false">IFERROR(INDEX(Jun2!$AM$6:$AM1113,MATCH(B116, Jun2!$A$6:$A1113, 0)),"---")</f>
        <v>---</v>
      </c>
      <c r="O116" s="8" t="str">
        <f aca="false" t="array" ref="O116:O116">IFERROR(INDEX('Sep1-2324'!$AQ$6:$AQ1001,MATCH(B116, 'Sep1-2324'!$A$6:$A1001, 0)),"---")</f>
        <v>---</v>
      </c>
    </row>
    <row r="117" customFormat="false" ht="13.8" hidden="false" customHeight="false" outlineLevel="0" collapsed="false">
      <c r="A117" s="6" t="n">
        <v>114</v>
      </c>
      <c r="B117" s="9" t="s">
        <v>123</v>
      </c>
      <c r="C117" s="8" t="str">
        <f aca="false" t="array" ref="C117:C117">INDEX('Svi studenti'!$C$2:$C1001,MATCH(B117, 'Svi studenti'!$B$2:$B1001, 0))</f>
        <v>Недељковић, Филип</v>
      </c>
      <c r="D117" s="8" t="str">
        <f aca="false" t="array" ref="D117:D117">IFERROR(INDEX('Svi studenti'!$G$2:$G1001,MATCH(B117, 'Svi studenti'!$B$2:$B1001, 0)),"---")</f>
        <v>3и2а</v>
      </c>
      <c r="E117" s="8" t="n">
        <f aca="false" t="array" ref="E117:E117">IFERROR(INDEX('Prisustvo-Vežbe'!$Q$4:$Q1001,MATCH(B117, 'Prisustvo-Vežbe'!$A$4:$A1001, 0)),"---")</f>
        <v>2.5</v>
      </c>
      <c r="G117" s="8" t="str">
        <f aca="false" t="array" ref="G117:G117">IFERROR(INDEX('Januar 1'!$AM$5:$AM1001,MATCH(B117, 'Januar 1'!$A$5:$A1001, 0)),"---")</f>
        <v>---</v>
      </c>
      <c r="I117" s="8" t="n">
        <f aca="false" t="array" ref="I117:I117">IFERROR(INDEX('Januar 2'!$AT$5:$AT1001,MATCH(B117, 'Januar 2'!$A$5:$A1001, 0)),"---")</f>
        <v>39</v>
      </c>
      <c r="K117" s="8" t="str">
        <f aca="false" t="array" ref="K117:K117">IFERROR(INDEX(Jun1!$AY$6:$AY1001,MATCH(B117, Jun1!$A$6:$A1001, 0)),"---")</f>
        <v>---</v>
      </c>
      <c r="M117" s="8" t="str">
        <f aca="false">IFERROR(INDEX(Jun2!$AM$6:$AM1114,MATCH(B117, Jun2!$A$6:$A1114, 0)),"---")</f>
        <v>---</v>
      </c>
      <c r="O117" s="8" t="str">
        <f aca="false" t="array" ref="O117:O117">IFERROR(INDEX('Sep1-2324'!$AQ$6:$AQ1001,MATCH(B117, 'Sep1-2324'!$A$6:$A1001, 0)),"---")</f>
        <v>---</v>
      </c>
    </row>
    <row r="118" customFormat="false" ht="13.8" hidden="false" customHeight="false" outlineLevel="0" collapsed="false">
      <c r="A118" s="6" t="n">
        <v>115</v>
      </c>
      <c r="B118" s="9" t="s">
        <v>124</v>
      </c>
      <c r="C118" s="8" t="str">
        <f aca="false" t="array" ref="C118:C118">INDEX('Svi studenti'!$C$2:$C1001,MATCH(B118, 'Svi studenti'!$B$2:$B1001, 0))</f>
        <v>Нешковић, Марина</v>
      </c>
      <c r="D118" s="8" t="str">
        <f aca="false" t="array" ref="D118:D118">IFERROR(INDEX('Svi studenti'!$G$2:$G1001,MATCH(B118, 'Svi studenti'!$B$2:$B1001, 0)),"---")</f>
        <v>3и2б</v>
      </c>
      <c r="E118" s="8" t="n">
        <f aca="false" t="array" ref="E118:E118">IFERROR(INDEX('Prisustvo-Vežbe'!$Q$4:$Q1001,MATCH(B118, 'Prisustvo-Vežbe'!$A$4:$A1001, 0)),"---")</f>
        <v>1.25</v>
      </c>
      <c r="G118" s="8" t="n">
        <f aca="false" t="array" ref="G118:G118">IFERROR(INDEX('Januar 1'!$AM$5:$AM1001,MATCH(B118, 'Januar 1'!$A$5:$A1001, 0)),"---")</f>
        <v>31</v>
      </c>
      <c r="I118" s="8" t="str">
        <f aca="false" t="array" ref="I118:I118">IFERROR(INDEX('Januar 2'!$AT$5:$AT1001,MATCH(B118, 'Januar 2'!$A$5:$A1001, 0)),"---")</f>
        <v>---</v>
      </c>
      <c r="K118" s="8" t="str">
        <f aca="false" t="array" ref="K118:K118">IFERROR(INDEX(Jun1!$AY$6:$AY1001,MATCH(B118, Jun1!$A$6:$A1001, 0)),"---")</f>
        <v>---</v>
      </c>
      <c r="M118" s="8" t="str">
        <f aca="false">IFERROR(INDEX(Jun2!$AM$6:$AM1115,MATCH(B118, Jun2!$A$6:$A1115, 0)),"---")</f>
        <v>---</v>
      </c>
      <c r="O118" s="8" t="str">
        <f aca="false" t="array" ref="O118:O118">IFERROR(INDEX('Sep1-2324'!$AQ$6:$AQ1001,MATCH(B118, 'Sep1-2324'!$A$6:$A1001, 0)),"---")</f>
        <v>---</v>
      </c>
    </row>
    <row r="119" customFormat="false" ht="13.8" hidden="false" customHeight="false" outlineLevel="0" collapsed="false">
      <c r="A119" s="6" t="n">
        <v>116</v>
      </c>
      <c r="B119" s="9" t="s">
        <v>125</v>
      </c>
      <c r="C119" s="8" t="str">
        <f aca="false" t="array" ref="C119:C119">INDEX('Svi studenti'!$C$2:$C1001,MATCH(B119, 'Svi studenti'!$B$2:$B1001, 0))</f>
        <v>Николић, Лазар</v>
      </c>
      <c r="D119" s="8" t="str">
        <f aca="false" t="array" ref="D119:D119">IFERROR(INDEX('Svi studenti'!$G$2:$G1001,MATCH(B119, 'Svi studenti'!$B$2:$B1001, 0)),"---")</f>
        <v>3и2б</v>
      </c>
      <c r="E119" s="8" t="n">
        <f aca="false" t="array" ref="E119:E119">IFERROR(INDEX('Prisustvo-Vežbe'!$Q$4:$Q1001,MATCH(B119, 'Prisustvo-Vežbe'!$A$4:$A1001, 0)),"---")</f>
        <v>4.375</v>
      </c>
      <c r="G119" s="8" t="str">
        <f aca="false" t="array" ref="G119:G119">IFERROR(INDEX('Januar 1'!$AM$5:$AM1001,MATCH(B119, 'Januar 1'!$A$5:$A1001, 0)),"---")</f>
        <v>---</v>
      </c>
      <c r="I119" s="8" t="n">
        <f aca="false" t="array" ref="I119:I119">IFERROR(INDEX('Januar 2'!$AT$5:$AT1001,MATCH(B119, 'Januar 2'!$A$5:$A1001, 0)),"---")</f>
        <v>55</v>
      </c>
      <c r="K119" s="8" t="str">
        <f aca="false" t="array" ref="K119:K119">IFERROR(INDEX(Jun1!$AY$6:$AY1001,MATCH(B119, Jun1!$A$6:$A1001, 0)),"---")</f>
        <v>---</v>
      </c>
      <c r="M119" s="8" t="str">
        <f aca="false">IFERROR(INDEX(Jun2!$AM$6:$AM1116,MATCH(B119, Jun2!$A$6:$A1116, 0)),"---")</f>
        <v>---</v>
      </c>
      <c r="O119" s="8" t="str">
        <f aca="false" t="array" ref="O119:O119">IFERROR(INDEX('Sep1-2324'!$AQ$6:$AQ1001,MATCH(B119, 'Sep1-2324'!$A$6:$A1001, 0)),"---")</f>
        <v>---</v>
      </c>
    </row>
    <row r="120" customFormat="false" ht="13.8" hidden="false" customHeight="false" outlineLevel="0" collapsed="false">
      <c r="A120" s="6" t="n">
        <v>117</v>
      </c>
      <c r="B120" s="9" t="s">
        <v>126</v>
      </c>
      <c r="C120" s="8" t="str">
        <f aca="false" t="array" ref="C120:C120">INDEX('Svi studenti'!$C$2:$C1001,MATCH(B120, 'Svi studenti'!$B$2:$B1001, 0))</f>
        <v>Остојић, Ђорђе</v>
      </c>
      <c r="D120" s="8" t="str">
        <f aca="false" t="array" ref="D120:D120">IFERROR(INDEX('Svi studenti'!$G$2:$G1001,MATCH(B120, 'Svi studenti'!$B$2:$B1001, 0)),"---")</f>
        <v>3и2б</v>
      </c>
      <c r="E120" s="5" t="n">
        <v>0</v>
      </c>
      <c r="G120" s="8" t="str">
        <f aca="false" t="array" ref="G120:G120">IFERROR(INDEX('Januar 1'!$AM$5:$AM1001,MATCH(B120, 'Januar 1'!$A$5:$A1001, 0)),"---")</f>
        <v>---</v>
      </c>
      <c r="I120" s="8" t="str">
        <f aca="false" t="array" ref="I120:I120">IFERROR(INDEX('Januar 2'!$AT$5:$AT1001,MATCH(B120, 'Januar 2'!$A$5:$A1001, 0)),"---")</f>
        <v>---</v>
      </c>
      <c r="K120" s="8" t="str">
        <f aca="false" t="array" ref="K120:K120">IFERROR(INDEX(Jun1!$AY$6:$AY1001,MATCH(B120, Jun1!$A$6:$A1001, 0)),"---")</f>
        <v>---</v>
      </c>
      <c r="M120" s="8" t="str">
        <f aca="false">IFERROR(INDEX(Jun2!$AM$6:$AM1117,MATCH(B120, Jun2!$A$6:$A1117, 0)),"---")</f>
        <v>---</v>
      </c>
      <c r="O120" s="8" t="str">
        <f aca="false" t="array" ref="O120:O120">IFERROR(INDEX('Sep1-2324'!$AQ$6:$AQ1001,MATCH(B120, 'Sep1-2324'!$A$6:$A1001, 0)),"---")</f>
        <v>---</v>
      </c>
    </row>
    <row r="121" customFormat="false" ht="13.8" hidden="false" customHeight="false" outlineLevel="0" collapsed="false">
      <c r="A121" s="6" t="n">
        <v>118</v>
      </c>
      <c r="B121" s="9" t="s">
        <v>127</v>
      </c>
      <c r="C121" s="8" t="str">
        <f aca="false" t="array" ref="C121:C121">INDEX('Svi studenti'!$C$2:$C1001,MATCH(B121, 'Svi studenti'!$B$2:$B1001, 0))</f>
        <v>Павлићевић, Наталија</v>
      </c>
      <c r="D121" s="8" t="str">
        <f aca="false" t="array" ref="D121:D121">IFERROR(INDEX('Svi studenti'!$G$2:$G1001,MATCH(B121, 'Svi studenti'!$B$2:$B1001, 0)),"---")</f>
        <v>3и2б</v>
      </c>
      <c r="E121" s="8" t="n">
        <f aca="false" t="array" ref="E121:E121">IFERROR(INDEX('Prisustvo-Vežbe'!$Q$4:$Q1001,MATCH(B121, 'Prisustvo-Vežbe'!$A$4:$A1001, 0)),"---")</f>
        <v>5</v>
      </c>
      <c r="G121" s="8" t="n">
        <f aca="false" t="array" ref="G121:G121">IFERROR(INDEX('Januar 1'!$AM$5:$AM1001,MATCH(B121, 'Januar 1'!$A$5:$A1001, 0)),"---")</f>
        <v>46</v>
      </c>
      <c r="I121" s="8" t="str">
        <f aca="false" t="array" ref="I121:I121">IFERROR(INDEX('Januar 2'!$AT$5:$AT1001,MATCH(B121, 'Januar 2'!$A$5:$A1001, 0)),"---")</f>
        <v>---</v>
      </c>
      <c r="K121" s="8" t="str">
        <f aca="false" t="array" ref="K121:K121">IFERROR(INDEX(Jun1!$AY$6:$AY1001,MATCH(B121, Jun1!$A$6:$A1001, 0)),"---")</f>
        <v>---</v>
      </c>
      <c r="M121" s="8" t="str">
        <f aca="false">IFERROR(INDEX(Jun2!$AM$6:$AM1118,MATCH(B121, Jun2!$A$6:$A1118, 0)),"---")</f>
        <v>---</v>
      </c>
      <c r="O121" s="8" t="str">
        <f aca="false" t="array" ref="O121:O121">IFERROR(INDEX('Sep1-2324'!$AQ$6:$AQ1001,MATCH(B121, 'Sep1-2324'!$A$6:$A1001, 0)),"---")</f>
        <v>---</v>
      </c>
    </row>
    <row r="122" customFormat="false" ht="13.8" hidden="false" customHeight="false" outlineLevel="0" collapsed="false">
      <c r="A122" s="6" t="n">
        <v>119</v>
      </c>
      <c r="B122" s="9" t="s">
        <v>128</v>
      </c>
      <c r="C122" s="8" t="str">
        <f aca="false" t="array" ref="C122:C122">INDEX('Svi studenti'!$C$2:$C1001,MATCH(B122, 'Svi studenti'!$B$2:$B1001, 0))</f>
        <v>Пауновић, Василије</v>
      </c>
      <c r="D122" s="8" t="str">
        <f aca="false" t="array" ref="D122:D122">IFERROR(INDEX('Svi studenti'!$G$2:$G1001,MATCH(B122, 'Svi studenti'!$B$2:$B1001, 0)),"---")</f>
        <v>3и2а</v>
      </c>
      <c r="E122" s="8" t="n">
        <f aca="false" t="array" ref="E122:E122">IFERROR(INDEX('Prisustvo-Vežbe'!$Q$4:$Q1001,MATCH(B122, 'Prisustvo-Vežbe'!$A$4:$A1001, 0)),"---")</f>
        <v>3.75</v>
      </c>
      <c r="G122" s="8" t="str">
        <f aca="false" t="array" ref="G122:G122">IFERROR(INDEX('Januar 1'!$AM$5:$AM1001,MATCH(B122, 'Januar 1'!$A$5:$A1001, 0)),"---")</f>
        <v>---</v>
      </c>
      <c r="I122" s="8" t="str">
        <f aca="false" t="array" ref="I122:I122">IFERROR(INDEX('Januar 2'!$AT$5:$AT1001,MATCH(B122, 'Januar 2'!$A$5:$A1001, 0)),"---")</f>
        <v>---</v>
      </c>
      <c r="K122" s="8" t="str">
        <f aca="false" t="array" ref="K122:K122">IFERROR(INDEX(Jun1!$AY$6:$AY1001,MATCH(B122, Jun1!$A$6:$A1001, 0)),"---")</f>
        <v>---</v>
      </c>
      <c r="M122" s="8" t="n">
        <f aca="false">IFERROR(INDEX(Jun2!$AM$6:$AM1119,MATCH(B122, Jun2!$A$6:$A1119, 0)),"---")</f>
        <v>36.5</v>
      </c>
      <c r="O122" s="8" t="str">
        <f aca="false" t="array" ref="O122:O122">IFERROR(INDEX('Sep1-2324'!$AQ$6:$AQ1001,MATCH(B122, 'Sep1-2324'!$A$6:$A1001, 0)),"---")</f>
        <v>---</v>
      </c>
    </row>
    <row r="123" customFormat="false" ht="13.8" hidden="false" customHeight="false" outlineLevel="0" collapsed="false">
      <c r="A123" s="6" t="n">
        <v>120</v>
      </c>
      <c r="B123" s="9" t="s">
        <v>129</v>
      </c>
      <c r="C123" s="8" t="str">
        <f aca="false" t="array" ref="C123:C123">INDEX('Svi studenti'!$C$2:$C1001,MATCH(B123, 'Svi studenti'!$B$2:$B1001, 0))</f>
        <v>Перишић, Марко</v>
      </c>
      <c r="D123" s="8" t="str">
        <f aca="false" t="array" ref="D123:D123">IFERROR(INDEX('Svi studenti'!$G$2:$G1001,MATCH(B123, 'Svi studenti'!$B$2:$B1001, 0)),"---")</f>
        <v>3и2а</v>
      </c>
      <c r="E123" s="8" t="n">
        <f aca="false" t="array" ref="E123:E123">IFERROR(INDEX('Prisustvo-Vežbe'!$Q$4:$Q1001,MATCH(B123, 'Prisustvo-Vežbe'!$A$4:$A1001, 0)),"---")</f>
        <v>5</v>
      </c>
      <c r="G123" s="8" t="n">
        <f aca="false" t="array" ref="G123:G123">IFERROR(INDEX('Januar 1'!$AM$5:$AM1001,MATCH(B123, 'Januar 1'!$A$5:$A1001, 0)),"---")</f>
        <v>42</v>
      </c>
      <c r="I123" s="8" t="str">
        <f aca="false" t="array" ref="I123:I123">IFERROR(INDEX('Januar 2'!$AT$5:$AT1001,MATCH(B123, 'Januar 2'!$A$5:$A1001, 0)),"---")</f>
        <v>---</v>
      </c>
      <c r="K123" s="8" t="str">
        <f aca="false" t="array" ref="K123:K123">IFERROR(INDEX(Jun1!$AY$6:$AY1001,MATCH(B123, Jun1!$A$6:$A1001, 0)),"---")</f>
        <v>---</v>
      </c>
      <c r="M123" s="8" t="str">
        <f aca="false">IFERROR(INDEX(Jun2!$AM$6:$AM1120,MATCH(B123, Jun2!$A$6:$A1120, 0)),"---")</f>
        <v>---</v>
      </c>
      <c r="O123" s="8" t="str">
        <f aca="false" t="array" ref="O123:O123">IFERROR(INDEX('Sep1-2324'!$AQ$6:$AQ1001,MATCH(B123, 'Sep1-2324'!$A$6:$A1001, 0)),"---")</f>
        <v>---</v>
      </c>
    </row>
    <row r="124" customFormat="false" ht="13.8" hidden="false" customHeight="false" outlineLevel="0" collapsed="false">
      <c r="A124" s="6" t="n">
        <v>121</v>
      </c>
      <c r="B124" s="9" t="s">
        <v>130</v>
      </c>
      <c r="C124" s="8" t="str">
        <f aca="false" t="array" ref="C124:C124">INDEX('Svi studenti'!$C$2:$C1001,MATCH(B124, 'Svi studenti'!$B$2:$B1001, 0))</f>
        <v>Петровић, Ања</v>
      </c>
      <c r="D124" s="8" t="str">
        <f aca="false" t="array" ref="D124:D124">IFERROR(INDEX('Svi studenti'!$G$2:$G1001,MATCH(B124, 'Svi studenti'!$B$2:$B1001, 0)),"---")</f>
        <v>3и2б</v>
      </c>
      <c r="E124" s="8" t="n">
        <f aca="false" t="array" ref="E124:E124">IFERROR(INDEX('Prisustvo-Vežbe'!$Q$4:$Q1001,MATCH(B124, 'Prisustvo-Vežbe'!$A$4:$A1001, 0)),"---")</f>
        <v>3.125</v>
      </c>
      <c r="G124" s="8" t="n">
        <f aca="false" t="array" ref="G124:G124">IFERROR(INDEX('Januar 1'!$AM$5:$AM1001,MATCH(B124, 'Januar 1'!$A$5:$A1001, 0)),"---")</f>
        <v>36.5</v>
      </c>
      <c r="I124" s="8" t="str">
        <f aca="false" t="array" ref="I124:I124">IFERROR(INDEX('Januar 2'!$AT$5:$AT1001,MATCH(B124, 'Januar 2'!$A$5:$A1001, 0)),"---")</f>
        <v>---</v>
      </c>
      <c r="K124" s="8" t="str">
        <f aca="false" t="array" ref="K124:K124">IFERROR(INDEX(Jun1!$AY$6:$AY1001,MATCH(B124, Jun1!$A$6:$A1001, 0)),"---")</f>
        <v>---</v>
      </c>
      <c r="M124" s="8" t="str">
        <f aca="false">IFERROR(INDEX(Jun2!$AM$6:$AM1121,MATCH(B124, Jun2!$A$6:$A1121, 0)),"---")</f>
        <v>---</v>
      </c>
      <c r="O124" s="8" t="str">
        <f aca="false" t="array" ref="O124:O124">IFERROR(INDEX('Sep1-2324'!$AQ$6:$AQ1001,MATCH(B124, 'Sep1-2324'!$A$6:$A1001, 0)),"---")</f>
        <v>---</v>
      </c>
    </row>
    <row r="125" customFormat="false" ht="13.8" hidden="false" customHeight="false" outlineLevel="0" collapsed="false">
      <c r="A125" s="6" t="n">
        <v>122</v>
      </c>
      <c r="B125" s="9" t="s">
        <v>131</v>
      </c>
      <c r="C125" s="8" t="str">
        <f aca="false" t="array" ref="C125:C125">INDEX('Svi studenti'!$C$2:$C1001,MATCH(B125, 'Svi studenti'!$B$2:$B1001, 0))</f>
        <v>Петровић, Филип</v>
      </c>
      <c r="D125" s="8" t="str">
        <f aca="false" t="array" ref="D125:D125">IFERROR(INDEX('Svi studenti'!$G$2:$G1001,MATCH(B125, 'Svi studenti'!$B$2:$B1001, 0)),"---")</f>
        <v>3и2а</v>
      </c>
      <c r="E125" s="8" t="n">
        <f aca="false" t="array" ref="E125:E125">IFERROR(INDEX('Prisustvo-Vežbe'!$Q$4:$Q1001,MATCH(B125, 'Prisustvo-Vežbe'!$A$4:$A1001, 0)),"---")</f>
        <v>0</v>
      </c>
      <c r="G125" s="8" t="n">
        <f aca="false" t="array" ref="G125:G125">IFERROR(INDEX('Januar 1'!$AM$5:$AM1001,MATCH(B125, 'Januar 1'!$A$5:$A1001, 0)),"---")</f>
        <v>42</v>
      </c>
      <c r="I125" s="8" t="str">
        <f aca="false" t="array" ref="I125:I125">IFERROR(INDEX('Januar 2'!$AT$5:$AT1001,MATCH(B125, 'Januar 2'!$A$5:$A1001, 0)),"---")</f>
        <v>---</v>
      </c>
      <c r="K125" s="8" t="str">
        <f aca="false" t="array" ref="K125:K125">IFERROR(INDEX(Jun1!$AY$6:$AY1001,MATCH(B125, Jun1!$A$6:$A1001, 0)),"---")</f>
        <v>---</v>
      </c>
      <c r="M125" s="8" t="str">
        <f aca="false">IFERROR(INDEX(Jun2!$AM$6:$AM1122,MATCH(B125, Jun2!$A$6:$A1122, 0)),"---")</f>
        <v>---</v>
      </c>
      <c r="O125" s="8" t="str">
        <f aca="false" t="array" ref="O125:O125">IFERROR(INDEX('Sep1-2324'!$AQ$6:$AQ1001,MATCH(B125, 'Sep1-2324'!$A$6:$A1001, 0)),"---")</f>
        <v>---</v>
      </c>
    </row>
    <row r="126" customFormat="false" ht="13.8" hidden="false" customHeight="false" outlineLevel="0" collapsed="false">
      <c r="A126" s="6" t="n">
        <v>123</v>
      </c>
      <c r="B126" s="9" t="s">
        <v>132</v>
      </c>
      <c r="C126" s="8" t="str">
        <f aca="false" t="array" ref="C126:C126">INDEX('Svi studenti'!$C$2:$C1001,MATCH(B126, 'Svi studenti'!$B$2:$B1001, 0))</f>
        <v>Протић, Мина</v>
      </c>
      <c r="D126" s="8" t="str">
        <f aca="false" t="array" ref="D126:D126">IFERROR(INDEX('Svi studenti'!$G$2:$G1001,MATCH(B126, 'Svi studenti'!$B$2:$B1001, 0)),"---")</f>
        <v>3и2б</v>
      </c>
      <c r="E126" s="8" t="n">
        <f aca="false" t="array" ref="E126:E126">IFERROR(INDEX('Prisustvo-Vežbe'!$Q$4:$Q1001,MATCH(B126, 'Prisustvo-Vežbe'!$A$4:$A1001, 0)),"---")</f>
        <v>3.125</v>
      </c>
      <c r="G126" s="8" t="str">
        <f aca="false" t="array" ref="G126:G126">IFERROR(INDEX('Januar 1'!$AM$5:$AM1001,MATCH(B126, 'Januar 1'!$A$5:$A1001, 0)),"---")</f>
        <v>---</v>
      </c>
      <c r="I126" s="8" t="str">
        <f aca="false" t="array" ref="I126:I126">IFERROR(INDEX('Januar 2'!$AT$5:$AT1001,MATCH(B126, 'Januar 2'!$A$5:$A1001, 0)),"---")</f>
        <v>---</v>
      </c>
      <c r="K126" s="8" t="str">
        <f aca="false" t="array" ref="K126:K126">IFERROR(INDEX(Jun1!$AY$6:$AY1001,MATCH(B126, Jun1!$A$6:$A1001, 0)),"---")</f>
        <v>---</v>
      </c>
      <c r="M126" s="8" t="str">
        <f aca="false">IFERROR(INDEX(Jun2!$AM$6:$AM1123,MATCH(B126, Jun2!$A$6:$A1123, 0)),"---")</f>
        <v>---</v>
      </c>
      <c r="O126" s="8" t="str">
        <f aca="false" t="array" ref="O126:O126">IFERROR(INDEX('Sep1-2324'!$AQ$6:$AQ1001,MATCH(B126, 'Sep1-2324'!$A$6:$A1001, 0)),"---")</f>
        <v>---</v>
      </c>
    </row>
    <row r="127" customFormat="false" ht="13.8" hidden="false" customHeight="false" outlineLevel="0" collapsed="false">
      <c r="A127" s="6" t="n">
        <v>124</v>
      </c>
      <c r="B127" s="9" t="s">
        <v>133</v>
      </c>
      <c r="C127" s="8" t="str">
        <f aca="false" t="array" ref="C127:C127">INDEX('Svi studenti'!$C$2:$C1001,MATCH(B127, 'Svi studenti'!$B$2:$B1001, 0))</f>
        <v>Пушељић, Алекса</v>
      </c>
      <c r="D127" s="8" t="str">
        <f aca="false" t="array" ref="D127:D127">IFERROR(INDEX('Svi studenti'!$G$2:$G1001,MATCH(B127, 'Svi studenti'!$B$2:$B1001, 0)),"---")</f>
        <v>3и2б</v>
      </c>
      <c r="E127" s="8" t="n">
        <f aca="false" t="array" ref="E127:E127">IFERROR(INDEX('Prisustvo-Vežbe'!$Q$4:$Q1001,MATCH(B127, 'Prisustvo-Vežbe'!$A$4:$A1001, 0)),"---")</f>
        <v>0</v>
      </c>
      <c r="G127" s="8" t="str">
        <f aca="false" t="array" ref="G127:G127">IFERROR(INDEX('Januar 1'!$AM$5:$AM1001,MATCH(B127, 'Januar 1'!$A$5:$A1001, 0)),"---")</f>
        <v>---</v>
      </c>
      <c r="I127" s="8" t="str">
        <f aca="false" t="array" ref="I127:I127">IFERROR(INDEX('Januar 2'!$AT$5:$AT1001,MATCH(B127, 'Januar 2'!$A$5:$A1001, 0)),"---")</f>
        <v>---</v>
      </c>
      <c r="K127" s="8" t="str">
        <f aca="false" t="array" ref="K127:K127">IFERROR(INDEX(Jun1!$AY$6:$AY1001,MATCH(B127, Jun1!$A$6:$A1001, 0)),"---")</f>
        <v>---</v>
      </c>
      <c r="M127" s="8" t="str">
        <f aca="false">IFERROR(INDEX(Jun2!$AM$6:$AM1124,MATCH(B127, Jun2!$A$6:$A1124, 0)),"---")</f>
        <v>---</v>
      </c>
      <c r="O127" s="8" t="str">
        <f aca="false" t="array" ref="O127:O127">IFERROR(INDEX('Sep1-2324'!$AQ$6:$AQ1001,MATCH(B127, 'Sep1-2324'!$A$6:$A1001, 0)),"---")</f>
        <v>---</v>
      </c>
    </row>
    <row r="128" customFormat="false" ht="13.8" hidden="false" customHeight="false" outlineLevel="0" collapsed="false">
      <c r="A128" s="6" t="n">
        <v>125</v>
      </c>
      <c r="B128" s="9" t="s">
        <v>134</v>
      </c>
      <c r="C128" s="8" t="str">
        <f aca="false" t="array" ref="C128:C128">INDEX('Svi studenti'!$C$2:$C1001,MATCH(B128, 'Svi studenti'!$B$2:$B1001, 0))</f>
        <v>Радивојевић, Вукашин</v>
      </c>
      <c r="D128" s="8" t="str">
        <f aca="false" t="array" ref="D128:D128">IFERROR(INDEX('Svi studenti'!$G$2:$G1001,MATCH(B128, 'Svi studenti'!$B$2:$B1001, 0)),"---")</f>
        <v>3и2б</v>
      </c>
      <c r="E128" s="8" t="n">
        <f aca="false" t="array" ref="E128:E128">IFERROR(INDEX('Prisustvo-Vežbe'!$Q$4:$Q1001,MATCH(B128, 'Prisustvo-Vežbe'!$A$4:$A1001, 0)),"---")</f>
        <v>0</v>
      </c>
      <c r="G128" s="8" t="str">
        <f aca="false" t="array" ref="G128:G128">IFERROR(INDEX('Januar 1'!$AM$5:$AM1001,MATCH(B128, 'Januar 1'!$A$5:$A1001, 0)),"---")</f>
        <v>---</v>
      </c>
      <c r="I128" s="8" t="str">
        <f aca="false" t="array" ref="I128:I128">IFERROR(INDEX('Januar 2'!$AT$5:$AT1001,MATCH(B128, 'Januar 2'!$A$5:$A1001, 0)),"---")</f>
        <v>---</v>
      </c>
      <c r="K128" s="8" t="str">
        <f aca="false" t="array" ref="K128:K128">IFERROR(INDEX(Jun1!$AY$6:$AY1001,MATCH(B128, Jun1!$A$6:$A1001, 0)),"---")</f>
        <v>---</v>
      </c>
      <c r="M128" s="8" t="n">
        <f aca="false">IFERROR(INDEX(Jun2!$AM$6:$AM1125,MATCH(B128, Jun2!$A$6:$A1125, 0)),"---")</f>
        <v>44.5</v>
      </c>
      <c r="O128" s="8" t="str">
        <f aca="false" t="array" ref="O128:O128">IFERROR(INDEX('Sep1-2324'!$AQ$6:$AQ1001,MATCH(B128, 'Sep1-2324'!$A$6:$A1001, 0)),"---")</f>
        <v>---</v>
      </c>
    </row>
    <row r="129" customFormat="false" ht="13.8" hidden="false" customHeight="false" outlineLevel="0" collapsed="false">
      <c r="A129" s="6" t="n">
        <v>126</v>
      </c>
      <c r="B129" s="9" t="s">
        <v>135</v>
      </c>
      <c r="C129" s="8" t="str">
        <f aca="false" t="array" ref="C129:C129">INDEX('Svi studenti'!$C$2:$C1001,MATCH(B129, 'Svi studenti'!$B$2:$B1001, 0))</f>
        <v>Радовановић, Милош</v>
      </c>
      <c r="D129" s="8" t="str">
        <f aca="false" t="array" ref="D129:D129">IFERROR(INDEX('Svi studenti'!$G$2:$G1001,MATCH(B129, 'Svi studenti'!$B$2:$B1001, 0)),"---")</f>
        <v>3и2а</v>
      </c>
      <c r="E129" s="8" t="n">
        <f aca="false" t="array" ref="E129:E129">IFERROR(INDEX('Prisustvo-Vežbe'!$Q$4:$Q1001,MATCH(B129, 'Prisustvo-Vežbe'!$A$4:$A1001, 0)),"---")</f>
        <v>0</v>
      </c>
      <c r="G129" s="8" t="str">
        <f aca="false" t="array" ref="G129:G129">IFERROR(INDEX('Januar 1'!$AM$5:$AM1001,MATCH(B129, 'Januar 1'!$A$5:$A1001, 0)),"---")</f>
        <v>---</v>
      </c>
      <c r="I129" s="8" t="str">
        <f aca="false" t="array" ref="I129:I129">IFERROR(INDEX('Januar 2'!$AT$5:$AT1001,MATCH(B129, 'Januar 2'!$A$5:$A1001, 0)),"---")</f>
        <v>---</v>
      </c>
      <c r="K129" s="8" t="str">
        <f aca="false" t="array" ref="K129:K129">IFERROR(INDEX(Jun1!$AY$6:$AY1001,MATCH(B129, Jun1!$A$6:$A1001, 0)),"---")</f>
        <v>---</v>
      </c>
      <c r="M129" s="8" t="str">
        <f aca="false">IFERROR(INDEX(Jun2!$AM$6:$AM1126,MATCH(B129, Jun2!$A$6:$A1126, 0)),"---")</f>
        <v>---</v>
      </c>
      <c r="O129" s="8" t="str">
        <f aca="false" t="array" ref="O129:O129">IFERROR(INDEX('Sep1-2324'!$AQ$6:$AQ1001,MATCH(B129, 'Sep1-2324'!$A$6:$A1001, 0)),"---")</f>
        <v>---</v>
      </c>
    </row>
    <row r="130" customFormat="false" ht="13.8" hidden="false" customHeight="false" outlineLevel="0" collapsed="false">
      <c r="A130" s="6" t="n">
        <v>127</v>
      </c>
      <c r="B130" s="9" t="s">
        <v>136</v>
      </c>
      <c r="C130" s="8" t="str">
        <f aca="false" t="array" ref="C130:C130">INDEX('Svi studenti'!$C$2:$C1001,MATCH(B130, 'Svi studenti'!$B$2:$B1001, 0))</f>
        <v>Радовић, Катарина</v>
      </c>
      <c r="D130" s="8" t="str">
        <f aca="false" t="array" ref="D130:D130">IFERROR(INDEX('Svi studenti'!$G$2:$G1001,MATCH(B130, 'Svi studenti'!$B$2:$B1001, 0)),"---")</f>
        <v>3и2б</v>
      </c>
      <c r="E130" s="8" t="n">
        <f aca="false" t="array" ref="E130:E130">IFERROR(INDEX('Prisustvo-Vežbe'!$Q$4:$Q1001,MATCH(B130, 'Prisustvo-Vežbe'!$A$4:$A1001, 0)),"---")</f>
        <v>0.625</v>
      </c>
      <c r="G130" s="8" t="str">
        <f aca="false" t="array" ref="G130:G130">IFERROR(INDEX('Januar 1'!$AM$5:$AM1001,MATCH(B130, 'Januar 1'!$A$5:$A1001, 0)),"---")</f>
        <v>---</v>
      </c>
      <c r="I130" s="8" t="str">
        <f aca="false" t="array" ref="I130:I130">IFERROR(INDEX('Januar 2'!$AT$5:$AT1001,MATCH(B130, 'Januar 2'!$A$5:$A1001, 0)),"---")</f>
        <v>---</v>
      </c>
      <c r="K130" s="8" t="str">
        <f aca="false" t="array" ref="K130:K130">IFERROR(INDEX(Jun1!$AY$6:$AY1001,MATCH(B130, Jun1!$A$6:$A1001, 0)),"---")</f>
        <v>---</v>
      </c>
      <c r="M130" s="8" t="str">
        <f aca="false">IFERROR(INDEX(Jun2!$AM$6:$AM1127,MATCH(B130, Jun2!$A$6:$A1127, 0)),"---")</f>
        <v>---</v>
      </c>
      <c r="O130" s="8" t="str">
        <f aca="false" t="array" ref="O130:O130">IFERROR(INDEX('Sep1-2324'!$AQ$6:$AQ1001,MATCH(B130, 'Sep1-2324'!$A$6:$A1001, 0)),"---")</f>
        <v>---</v>
      </c>
    </row>
    <row r="131" customFormat="false" ht="13.8" hidden="false" customHeight="false" outlineLevel="0" collapsed="false">
      <c r="A131" s="6" t="n">
        <v>128</v>
      </c>
      <c r="B131" s="9" t="s">
        <v>137</v>
      </c>
      <c r="C131" s="8" t="str">
        <f aca="false" t="array" ref="C131:C131">INDEX('Svi studenti'!$C$2:$C1001,MATCH(B131, 'Svi studenti'!$B$2:$B1001, 0))</f>
        <v>Секешан, Павле</v>
      </c>
      <c r="D131" s="8" t="str">
        <f aca="false" t="array" ref="D131:D131">IFERROR(INDEX('Svi studenti'!$G$2:$G1001,MATCH(B131, 'Svi studenti'!$B$2:$B1001, 0)),"---")</f>
        <v>3и2а</v>
      </c>
      <c r="E131" s="8" t="n">
        <f aca="false" t="array" ref="E131:E131">IFERROR(INDEX('Prisustvo-Vežbe'!$Q$4:$Q1001,MATCH(B131, 'Prisustvo-Vežbe'!$A$4:$A1001, 0)),"---")</f>
        <v>3.125</v>
      </c>
      <c r="G131" s="8" t="str">
        <f aca="false" t="array" ref="G131:G131">IFERROR(INDEX('Januar 1'!$AM$5:$AM1001,MATCH(B131, 'Januar 1'!$A$5:$A1001, 0)),"---")</f>
        <v>---</v>
      </c>
      <c r="I131" s="8" t="n">
        <f aca="false" t="array" ref="I131:I131">IFERROR(INDEX('Januar 2'!$AT$5:$AT1001,MATCH(B131, 'Januar 2'!$A$5:$A1001, 0)),"---")</f>
        <v>22</v>
      </c>
      <c r="K131" s="8" t="n">
        <f aca="false" t="array" ref="K131:K131">IFERROR(INDEX(Jun1!$AY$6:$AY1001,MATCH(B131, Jun1!$A$6:$A1001, 0)),"---")</f>
        <v>55</v>
      </c>
      <c r="M131" s="8" t="str">
        <f aca="false">IFERROR(INDEX(Jun2!$AM$6:$AM1128,MATCH(B131, Jun2!$A$6:$A1128, 0)),"---")</f>
        <v>---</v>
      </c>
      <c r="O131" s="8" t="str">
        <f aca="false" t="array" ref="O131:O131">IFERROR(INDEX('Sep1-2324'!$AQ$6:$AQ1001,MATCH(B131, 'Sep1-2324'!$A$6:$A1001, 0)),"---")</f>
        <v>---</v>
      </c>
    </row>
    <row r="132" customFormat="false" ht="13.8" hidden="false" customHeight="false" outlineLevel="0" collapsed="false">
      <c r="A132" s="6" t="n">
        <v>129</v>
      </c>
      <c r="B132" s="9" t="s">
        <v>138</v>
      </c>
      <c r="C132" s="8" t="str">
        <f aca="false" t="array" ref="C132:C132">INDEX('Svi studenti'!$C$2:$C1001,MATCH(B132, 'Svi studenti'!$B$2:$B1001, 0))</f>
        <v>Стаматовић, Нина</v>
      </c>
      <c r="D132" s="8" t="str">
        <f aca="false" t="array" ref="D132:D132">IFERROR(INDEX('Svi studenti'!$G$2:$G1001,MATCH(B132, 'Svi studenti'!$B$2:$B1001, 0)),"---")</f>
        <v>3и2а</v>
      </c>
      <c r="E132" s="8" t="n">
        <f aca="false" t="array" ref="E132:E132">IFERROR(INDEX('Prisustvo-Vežbe'!$Q$4:$Q1001,MATCH(B132, 'Prisustvo-Vežbe'!$A$4:$A1001, 0)),"---")</f>
        <v>5</v>
      </c>
      <c r="G132" s="8" t="str">
        <f aca="false" t="array" ref="G132:G132">IFERROR(INDEX('Januar 1'!$AM$5:$AM1001,MATCH(B132, 'Januar 1'!$A$5:$A1001, 0)),"---")</f>
        <v>---</v>
      </c>
      <c r="I132" s="8" t="str">
        <f aca="false" t="array" ref="I132:I132">IFERROR(INDEX('Januar 2'!$AT$5:$AT1001,MATCH(B132, 'Januar 2'!$A$5:$A1001, 0)),"---")</f>
        <v>---</v>
      </c>
      <c r="K132" s="8" t="str">
        <f aca="false" t="array" ref="K132:K132">IFERROR(INDEX(Jun1!$AY$6:$AY1001,MATCH(B132, Jun1!$A$6:$A1001, 0)),"---")</f>
        <v>---</v>
      </c>
      <c r="M132" s="8" t="str">
        <f aca="false">IFERROR(INDEX(Jun2!$AM$6:$AM1129,MATCH(B132, Jun2!$A$6:$A1129, 0)),"---")</f>
        <v>---</v>
      </c>
      <c r="O132" s="8" t="str">
        <f aca="false" t="array" ref="O132:O132">IFERROR(INDEX('Sep1-2324'!$AQ$6:$AQ1001,MATCH(B132, 'Sep1-2324'!$A$6:$A1001, 0)),"---")</f>
        <v>---</v>
      </c>
    </row>
    <row r="133" customFormat="false" ht="13.8" hidden="false" customHeight="false" outlineLevel="0" collapsed="false">
      <c r="A133" s="6" t="n">
        <v>130</v>
      </c>
      <c r="B133" s="9" t="s">
        <v>139</v>
      </c>
      <c r="C133" s="8" t="str">
        <f aca="false" t="array" ref="C133:C133">INDEX('Svi studenti'!$C$2:$C1001,MATCH(B133, 'Svi studenti'!$B$2:$B1001, 0))</f>
        <v>Станковић, Барбара</v>
      </c>
      <c r="D133" s="8" t="str">
        <f aca="false" t="array" ref="D133:D133">IFERROR(INDEX('Svi studenti'!$G$2:$G1001,MATCH(B133, 'Svi studenti'!$B$2:$B1001, 0)),"---")</f>
        <v>3и2а</v>
      </c>
      <c r="E133" s="8" t="n">
        <f aca="false" t="array" ref="E133:E133">IFERROR(INDEX('Prisustvo-Vežbe'!$Q$4:$Q1001,MATCH(B133, 'Prisustvo-Vežbe'!$A$4:$A1001, 0)),"---")</f>
        <v>3.125</v>
      </c>
      <c r="G133" s="8" t="str">
        <f aca="false" t="array" ref="G133:G133">IFERROR(INDEX('Januar 1'!$AM$5:$AM1001,MATCH(B133, 'Januar 1'!$A$5:$A1001, 0)),"---")</f>
        <v>---</v>
      </c>
      <c r="I133" s="8" t="str">
        <f aca="false" t="array" ref="I133:I133">IFERROR(INDEX('Januar 2'!$AT$5:$AT1001,MATCH(B133, 'Januar 2'!$A$5:$A1001, 0)),"---")</f>
        <v>---</v>
      </c>
      <c r="K133" s="8" t="str">
        <f aca="false" t="array" ref="K133:K133">IFERROR(INDEX(Jun1!$AY$6:$AY1001,MATCH(B133, Jun1!$A$6:$A1001, 0)),"---")</f>
        <v>---</v>
      </c>
      <c r="M133" s="8" t="str">
        <f aca="false">IFERROR(INDEX(Jun2!$AM$6:$AM1130,MATCH(B133, Jun2!$A$6:$A1130, 0)),"---")</f>
        <v>---</v>
      </c>
      <c r="O133" s="8" t="str">
        <f aca="false" t="array" ref="O133:O133">IFERROR(INDEX('Sep1-2324'!$AQ$6:$AQ1001,MATCH(B133, 'Sep1-2324'!$A$6:$A1001, 0)),"---")</f>
        <v>---</v>
      </c>
    </row>
    <row r="134" customFormat="false" ht="13.8" hidden="false" customHeight="false" outlineLevel="0" collapsed="false">
      <c r="A134" s="6" t="n">
        <v>131</v>
      </c>
      <c r="B134" s="9" t="s">
        <v>140</v>
      </c>
      <c r="C134" s="8" t="str">
        <f aca="false" t="array" ref="C134:C134">INDEX('Svi studenti'!$C$2:$C1001,MATCH(B134, 'Svi studenti'!$B$2:$B1001, 0))</f>
        <v>Станојевић, Никола</v>
      </c>
      <c r="D134" s="8" t="str">
        <f aca="false" t="array" ref="D134:D134">IFERROR(INDEX('Svi studenti'!$G$2:$G1001,MATCH(B134, 'Svi studenti'!$B$2:$B1001, 0)),"---")</f>
        <v>3и2а</v>
      </c>
      <c r="E134" s="8" t="n">
        <f aca="false" t="array" ref="E134:E134">IFERROR(INDEX('Prisustvo-Vežbe'!$Q$4:$Q1001,MATCH(B134, 'Prisustvo-Vežbe'!$A$4:$A1001, 0)),"---")</f>
        <v>3.75</v>
      </c>
      <c r="G134" s="8" t="str">
        <f aca="false" t="array" ref="G134:G134">IFERROR(INDEX('Januar 1'!$AM$5:$AM1001,MATCH(B134, 'Januar 1'!$A$5:$A1001, 0)),"---")</f>
        <v>---</v>
      </c>
      <c r="I134" s="8" t="n">
        <f aca="false" t="array" ref="I134:I134">IFERROR(INDEX('Januar 2'!$AT$5:$AT1001,MATCH(B134, 'Januar 2'!$A$5:$A1001, 0)),"---")</f>
        <v>20</v>
      </c>
      <c r="K134" s="8" t="n">
        <f aca="false" t="array" ref="K134:K134">IFERROR(INDEX(Jun1!$AY$6:$AY1001,MATCH(B134, Jun1!$A$6:$A1001, 0)),"---")</f>
        <v>41</v>
      </c>
      <c r="M134" s="8" t="str">
        <f aca="false">IFERROR(INDEX(Jun2!$AM$6:$AM1131,MATCH(B134, Jun2!$A$6:$A1131, 0)),"---")</f>
        <v>---</v>
      </c>
      <c r="O134" s="8" t="str">
        <f aca="false" t="array" ref="O134:O134">IFERROR(INDEX('Sep1-2324'!$AQ$6:$AQ1001,MATCH(B134, 'Sep1-2324'!$A$6:$A1001, 0)),"---")</f>
        <v>---</v>
      </c>
    </row>
    <row r="135" customFormat="false" ht="13.8" hidden="false" customHeight="false" outlineLevel="0" collapsed="false">
      <c r="A135" s="6" t="n">
        <v>132</v>
      </c>
      <c r="B135" s="9" t="s">
        <v>141</v>
      </c>
      <c r="C135" s="8" t="str">
        <f aca="false" t="array" ref="C135:C135">INDEX('Svi studenti'!$C$2:$C1001,MATCH(B135, 'Svi studenti'!$B$2:$B1001, 0))</f>
        <v>Степановић, Страхиња</v>
      </c>
      <c r="D135" s="8" t="str">
        <f aca="false" t="array" ref="D135:D135">IFERROR(INDEX('Svi studenti'!$G$2:$G1001,MATCH(B135, 'Svi studenti'!$B$2:$B1001, 0)),"---")</f>
        <v>3и2а</v>
      </c>
      <c r="E135" s="8" t="n">
        <f aca="false" t="array" ref="E135:E135">IFERROR(INDEX('Prisustvo-Vežbe'!$Q$4:$Q1001,MATCH(B135, 'Prisustvo-Vežbe'!$A$4:$A1001, 0)),"---")</f>
        <v>0</v>
      </c>
      <c r="G135" s="8" t="str">
        <f aca="false" t="array" ref="G135:G135">IFERROR(INDEX('Januar 1'!$AM$5:$AM1001,MATCH(B135, 'Januar 1'!$A$5:$A1001, 0)),"---")</f>
        <v>---</v>
      </c>
      <c r="I135" s="8" t="str">
        <f aca="false" t="array" ref="I135:I135">IFERROR(INDEX('Januar 2'!$AT$5:$AT1001,MATCH(B135, 'Januar 2'!$A$5:$A1001, 0)),"---")</f>
        <v>---</v>
      </c>
      <c r="K135" s="8" t="str">
        <f aca="false" t="array" ref="K135:K135">IFERROR(INDEX(Jun1!$AY$6:$AY1001,MATCH(B135, Jun1!$A$6:$A1001, 0)),"---")</f>
        <v>---</v>
      </c>
      <c r="M135" s="8" t="str">
        <f aca="false">IFERROR(INDEX(Jun2!$AM$6:$AM1132,MATCH(B135, Jun2!$A$6:$A1132, 0)),"---")</f>
        <v>---</v>
      </c>
      <c r="O135" s="8" t="str">
        <f aca="false" t="array" ref="O135:O135">IFERROR(INDEX('Sep1-2324'!$AQ$6:$AQ1001,MATCH(B135, 'Sep1-2324'!$A$6:$A1001, 0)),"---")</f>
        <v>---</v>
      </c>
    </row>
    <row r="136" customFormat="false" ht="13.8" hidden="false" customHeight="false" outlineLevel="0" collapsed="false">
      <c r="A136" s="6" t="n">
        <v>133</v>
      </c>
      <c r="B136" s="9" t="s">
        <v>142</v>
      </c>
      <c r="C136" s="8" t="str">
        <f aca="false" t="array" ref="C136:C136">INDEX('Svi studenti'!$C$2:$C1001,MATCH(B136, 'Svi studenti'!$B$2:$B1001, 0))</f>
        <v>Стефановић, Александар</v>
      </c>
      <c r="D136" s="8" t="str">
        <f aca="false" t="array" ref="D136:D136">IFERROR(INDEX('Svi studenti'!$G$2:$G1001,MATCH(B136, 'Svi studenti'!$B$2:$B1001, 0)),"---")</f>
        <v>3и2а</v>
      </c>
      <c r="E136" s="8" t="n">
        <f aca="false" t="array" ref="E136:E136">IFERROR(INDEX('Prisustvo-Vežbe'!$Q$4:$Q1001,MATCH(B136, 'Prisustvo-Vežbe'!$A$4:$A1001, 0)),"---")</f>
        <v>3.75</v>
      </c>
      <c r="G136" s="8" t="str">
        <f aca="false" t="array" ref="G136:G136">IFERROR(INDEX('Januar 1'!$AM$5:$AM1001,MATCH(B136, 'Januar 1'!$A$5:$A1001, 0)),"---")</f>
        <v>---</v>
      </c>
      <c r="I136" s="8" t="str">
        <f aca="false" t="array" ref="I136:I136">IFERROR(INDEX('Januar 2'!$AT$5:$AT1001,MATCH(B136, 'Januar 2'!$A$5:$A1001, 0)),"---")</f>
        <v>---</v>
      </c>
      <c r="K136" s="8" t="str">
        <f aca="false" t="array" ref="K136:K136">IFERROR(INDEX(Jun1!$AY$6:$AY1001,MATCH(B136, Jun1!$A$6:$A1001, 0)),"---")</f>
        <v>---</v>
      </c>
      <c r="M136" s="8" t="str">
        <f aca="false">IFERROR(INDEX(Jun2!$AM$6:$AM1133,MATCH(B136, Jun2!$A$6:$A1133, 0)),"---")</f>
        <v>---</v>
      </c>
      <c r="O136" s="8" t="str">
        <f aca="false" t="array" ref="O136:O136">IFERROR(INDEX('Sep1-2324'!$AQ$6:$AQ1001,MATCH(B136, 'Sep1-2324'!$A$6:$A1001, 0)),"---")</f>
        <v>---</v>
      </c>
    </row>
    <row r="137" customFormat="false" ht="13.8" hidden="false" customHeight="false" outlineLevel="0" collapsed="false">
      <c r="A137" s="6" t="n">
        <v>134</v>
      </c>
      <c r="B137" s="9" t="s">
        <v>143</v>
      </c>
      <c r="C137" s="8" t="str">
        <f aca="false" t="array" ref="C137:C137">INDEX('Svi studenti'!$C$2:$C1001,MATCH(B137, 'Svi studenti'!$B$2:$B1001, 0))</f>
        <v>Стефановић, Предраг</v>
      </c>
      <c r="D137" s="8" t="str">
        <f aca="false" t="array" ref="D137:D137">IFERROR(INDEX('Svi studenti'!$G$2:$G1001,MATCH(B137, 'Svi studenti'!$B$2:$B1001, 0)),"---")</f>
        <v>3и2б</v>
      </c>
      <c r="E137" s="8" t="n">
        <f aca="false" t="array" ref="E137:E137">IFERROR(INDEX('Prisustvo-Vežbe'!$Q$4:$Q1001,MATCH(B137, 'Prisustvo-Vežbe'!$A$4:$A1001, 0)),"---")</f>
        <v>3.125</v>
      </c>
      <c r="G137" s="8" t="str">
        <f aca="false" t="array" ref="G137:G137">IFERROR(INDEX('Januar 1'!$AM$5:$AM1001,MATCH(B137, 'Januar 1'!$A$5:$A1001, 0)),"---")</f>
        <v>---</v>
      </c>
      <c r="I137" s="8" t="str">
        <f aca="false" t="array" ref="I137:I137">IFERROR(INDEX('Januar 2'!$AT$5:$AT1001,MATCH(B137, 'Januar 2'!$A$5:$A1001, 0)),"---")</f>
        <v>---</v>
      </c>
      <c r="K137" s="8" t="str">
        <f aca="false" t="array" ref="K137:K137">IFERROR(INDEX(Jun1!$AY$6:$AY1001,MATCH(B137, Jun1!$A$6:$A1001, 0)),"---")</f>
        <v>---</v>
      </c>
      <c r="M137" s="8" t="str">
        <f aca="false">IFERROR(INDEX(Jun2!$AM$6:$AM1134,MATCH(B137, Jun2!$A$6:$A1134, 0)),"---")</f>
        <v>---</v>
      </c>
      <c r="O137" s="8" t="str">
        <f aca="false" t="array" ref="O137:O137">IFERROR(INDEX('Sep1-2324'!$AQ$6:$AQ1001,MATCH(B137, 'Sep1-2324'!$A$6:$A1001, 0)),"---")</f>
        <v>---</v>
      </c>
    </row>
    <row r="138" customFormat="false" ht="13.8" hidden="false" customHeight="false" outlineLevel="0" collapsed="false">
      <c r="A138" s="6" t="n">
        <v>135</v>
      </c>
      <c r="B138" s="9" t="s">
        <v>144</v>
      </c>
      <c r="C138" s="8" t="str">
        <f aca="false" t="array" ref="C138:C138">INDEX('Svi studenti'!$C$2:$C1001,MATCH(B138, 'Svi studenti'!$B$2:$B1001, 0))</f>
        <v>Стојановић, Игор</v>
      </c>
      <c r="D138" s="8" t="str">
        <f aca="false" t="array" ref="D138:D138">IFERROR(INDEX('Svi studenti'!$G$2:$G1001,MATCH(B138, 'Svi studenti'!$B$2:$B1001, 0)),"---")</f>
        <v>3и2а</v>
      </c>
      <c r="E138" s="8" t="n">
        <f aca="false" t="array" ref="E138:E138">IFERROR(INDEX('Prisustvo-Vežbe'!$Q$4:$Q1001,MATCH(B138, 'Prisustvo-Vežbe'!$A$4:$A1001, 0)),"---")</f>
        <v>1.25</v>
      </c>
      <c r="G138" s="8" t="str">
        <f aca="false" t="array" ref="G138:G138">IFERROR(INDEX('Januar 1'!$AM$5:$AM1001,MATCH(B138, 'Januar 1'!$A$5:$A1001, 0)),"---")</f>
        <v>---</v>
      </c>
      <c r="I138" s="8" t="str">
        <f aca="false" t="array" ref="I138:I138">IFERROR(INDEX('Januar 2'!$AT$5:$AT1001,MATCH(B138, 'Januar 2'!$A$5:$A1001, 0)),"---")</f>
        <v>---</v>
      </c>
      <c r="K138" s="8" t="str">
        <f aca="false" t="array" ref="K138:K138">IFERROR(INDEX(Jun1!$AY$6:$AY1001,MATCH(B138, Jun1!$A$6:$A1001, 0)),"---")</f>
        <v>---</v>
      </c>
      <c r="M138" s="8" t="str">
        <f aca="false">IFERROR(INDEX(Jun2!$AM$6:$AM1135,MATCH(B138, Jun2!$A$6:$A1135, 0)),"---")</f>
        <v>---</v>
      </c>
      <c r="O138" s="8" t="str">
        <f aca="false" t="array" ref="O138:O138">IFERROR(INDEX('Sep1-2324'!$AQ$6:$AQ1001,MATCH(B138, 'Sep1-2324'!$A$6:$A1001, 0)),"---")</f>
        <v>---</v>
      </c>
    </row>
    <row r="139" customFormat="false" ht="13.8" hidden="false" customHeight="false" outlineLevel="0" collapsed="false">
      <c r="A139" s="6" t="n">
        <v>136</v>
      </c>
      <c r="B139" s="9" t="s">
        <v>145</v>
      </c>
      <c r="C139" s="8" t="str">
        <f aca="false" t="array" ref="C139:C139">INDEX('Svi studenti'!$C$2:$C1001,MATCH(B139, 'Svi studenti'!$B$2:$B1001, 0))</f>
        <v>Стублинчевић, Александра</v>
      </c>
      <c r="D139" s="8" t="str">
        <f aca="false" t="array" ref="D139:D139">IFERROR(INDEX('Svi studenti'!$G$2:$G1001,MATCH(B139, 'Svi studenti'!$B$2:$B1001, 0)),"---")</f>
        <v>3и2б</v>
      </c>
      <c r="E139" s="8" t="n">
        <f aca="false" t="array" ref="E139:E139">IFERROR(INDEX('Prisustvo-Vežbe'!$Q$4:$Q1001,MATCH(B139, 'Prisustvo-Vežbe'!$A$4:$A1001, 0)),"---")</f>
        <v>0</v>
      </c>
      <c r="G139" s="8" t="str">
        <f aca="false" t="array" ref="G139:G139">IFERROR(INDEX('Januar 1'!$AM$5:$AM1001,MATCH(B139, 'Januar 1'!$A$5:$A1001, 0)),"---")</f>
        <v>---</v>
      </c>
      <c r="I139" s="8" t="str">
        <f aca="false" t="array" ref="I139:I139">IFERROR(INDEX('Januar 2'!$AT$5:$AT1001,MATCH(B139, 'Januar 2'!$A$5:$A1001, 0)),"---")</f>
        <v>---</v>
      </c>
      <c r="K139" s="8" t="str">
        <f aca="false" t="array" ref="K139:K139">IFERROR(INDEX(Jun1!$AY$6:$AY1001,MATCH(B139, Jun1!$A$6:$A1001, 0)),"---")</f>
        <v>---</v>
      </c>
      <c r="M139" s="8" t="str">
        <f aca="false">IFERROR(INDEX(Jun2!$AM$6:$AM1136,MATCH(B139, Jun2!$A$6:$A1136, 0)),"---")</f>
        <v>---</v>
      </c>
      <c r="O139" s="8" t="str">
        <f aca="false" t="array" ref="O139:O139">IFERROR(INDEX('Sep1-2324'!$AQ$6:$AQ1001,MATCH(B139, 'Sep1-2324'!$A$6:$A1001, 0)),"---")</f>
        <v>---</v>
      </c>
    </row>
    <row r="140" customFormat="false" ht="13.8" hidden="false" customHeight="false" outlineLevel="0" collapsed="false">
      <c r="A140" s="6" t="n">
        <v>137</v>
      </c>
      <c r="B140" s="9" t="s">
        <v>146</v>
      </c>
      <c r="C140" s="8" t="str">
        <f aca="false" t="array" ref="C140:C140">INDEX('Svi studenti'!$C$2:$C1001,MATCH(B140, 'Svi studenti'!$B$2:$B1001, 0))</f>
        <v>Тасовац, Јована</v>
      </c>
      <c r="D140" s="8" t="str">
        <f aca="false" t="array" ref="D140:D140">IFERROR(INDEX('Svi studenti'!$G$2:$G1001,MATCH(B140, 'Svi studenti'!$B$2:$B1001, 0)),"---")</f>
        <v>3и2а</v>
      </c>
      <c r="E140" s="8" t="n">
        <f aca="false" t="array" ref="E140:E140">IFERROR(INDEX('Prisustvo-Vežbe'!$Q$4:$Q1001,MATCH(B140, 'Prisustvo-Vežbe'!$A$4:$A1001, 0)),"---")</f>
        <v>2.5</v>
      </c>
      <c r="G140" s="8" t="str">
        <f aca="false" t="array" ref="G140:G140">IFERROR(INDEX('Januar 1'!$AM$5:$AM1001,MATCH(B140, 'Januar 1'!$A$5:$A1001, 0)),"---")</f>
        <v>---</v>
      </c>
      <c r="I140" s="8" t="n">
        <f aca="false" t="array" ref="I140:I140">IFERROR(INDEX('Januar 2'!$AT$5:$AT1001,MATCH(B140, 'Januar 2'!$A$5:$A1001, 0)),"---")</f>
        <v>18</v>
      </c>
      <c r="K140" s="8" t="n">
        <f aca="false" t="array" ref="K140:K140">IFERROR(INDEX(Jun1!$AY$6:$AY1001,MATCH(B140, Jun1!$A$6:$A1001, 0)),"---")</f>
        <v>42</v>
      </c>
      <c r="M140" s="8" t="str">
        <f aca="false">IFERROR(INDEX(Jun2!$AM$6:$AM1137,MATCH(B140, Jun2!$A$6:$A1137, 0)),"---")</f>
        <v>---</v>
      </c>
      <c r="O140" s="8" t="str">
        <f aca="false" t="array" ref="O140:O140">IFERROR(INDEX('Sep1-2324'!$AQ$6:$AQ1001,MATCH(B140, 'Sep1-2324'!$A$6:$A1001, 0)),"---")</f>
        <v>---</v>
      </c>
    </row>
    <row r="141" customFormat="false" ht="13.8" hidden="false" customHeight="false" outlineLevel="0" collapsed="false">
      <c r="A141" s="6" t="n">
        <v>138</v>
      </c>
      <c r="B141" s="9" t="s">
        <v>147</v>
      </c>
      <c r="C141" s="8" t="str">
        <f aca="false" t="array" ref="C141:C141">INDEX('Svi studenti'!$C$2:$C1001,MATCH(B141, 'Svi studenti'!$B$2:$B1001, 0))</f>
        <v>Томић, Лазар</v>
      </c>
      <c r="D141" s="8" t="str">
        <f aca="false" t="array" ref="D141:D141">IFERROR(INDEX('Svi studenti'!$G$2:$G1001,MATCH(B141, 'Svi studenti'!$B$2:$B1001, 0)),"---")</f>
        <v>3и2б</v>
      </c>
      <c r="E141" s="8" t="n">
        <f aca="false" t="array" ref="E141:E141">IFERROR(INDEX('Prisustvo-Vežbe'!$Q$4:$Q1001,MATCH(B141, 'Prisustvo-Vežbe'!$A$4:$A1001, 0)),"---")</f>
        <v>0</v>
      </c>
      <c r="G141" s="8" t="str">
        <f aca="false" t="array" ref="G141:G141">IFERROR(INDEX('Januar 1'!$AM$5:$AM1001,MATCH(B141, 'Januar 1'!$A$5:$A1001, 0)),"---")</f>
        <v>---</v>
      </c>
      <c r="I141" s="8" t="str">
        <f aca="false" t="array" ref="I141:I141">IFERROR(INDEX('Januar 2'!$AT$5:$AT1001,MATCH(B141, 'Januar 2'!$A$5:$A1001, 0)),"---")</f>
        <v>---</v>
      </c>
      <c r="K141" s="8" t="str">
        <f aca="false" t="array" ref="K141:K141">IFERROR(INDEX(Jun1!$AY$6:$AY1001,MATCH(B141, Jun1!$A$6:$A1001, 0)),"---")</f>
        <v>---</v>
      </c>
      <c r="M141" s="8" t="str">
        <f aca="false">IFERROR(INDEX(Jun2!$AM$6:$AM1138,MATCH(B141, Jun2!$A$6:$A1138, 0)),"---")</f>
        <v>---</v>
      </c>
      <c r="O141" s="8" t="str">
        <f aca="false" t="array" ref="O141:O141">IFERROR(INDEX('Sep1-2324'!$AQ$6:$AQ1001,MATCH(B141, 'Sep1-2324'!$A$6:$A1001, 0)),"---")</f>
        <v>---</v>
      </c>
    </row>
    <row r="142" customFormat="false" ht="13.8" hidden="false" customHeight="false" outlineLevel="0" collapsed="false">
      <c r="A142" s="6" t="n">
        <v>139</v>
      </c>
      <c r="B142" s="9" t="s">
        <v>148</v>
      </c>
      <c r="C142" s="8" t="str">
        <f aca="false" t="array" ref="C142:C142">INDEX('Svi studenti'!$C$2:$C1001,MATCH(B142, 'Svi studenti'!$B$2:$B1001, 0))</f>
        <v>Топић, Андреј</v>
      </c>
      <c r="D142" s="8" t="str">
        <f aca="false" t="array" ref="D142:D142">IFERROR(INDEX('Svi studenti'!$G$2:$G1001,MATCH(B142, 'Svi studenti'!$B$2:$B1001, 0)),"---")</f>
        <v>3и2б</v>
      </c>
      <c r="E142" s="8" t="n">
        <f aca="false" t="array" ref="E142:E142">IFERROR(INDEX('Prisustvo-Vežbe'!$Q$4:$Q1001,MATCH(B142, 'Prisustvo-Vežbe'!$A$4:$A1001, 0)),"---")</f>
        <v>3.75</v>
      </c>
      <c r="G142" s="8" t="str">
        <f aca="false" t="array" ref="G142:G142">IFERROR(INDEX('Januar 1'!$AM$5:$AM1001,MATCH(B142, 'Januar 1'!$A$5:$A1001, 0)),"---")</f>
        <v>---</v>
      </c>
      <c r="I142" s="8" t="str">
        <f aca="false" t="array" ref="I142:I142">IFERROR(INDEX('Januar 2'!$AT$5:$AT1001,MATCH(B142, 'Januar 2'!$A$5:$A1001, 0)),"---")</f>
        <v>---</v>
      </c>
      <c r="K142" s="8" t="str">
        <f aca="false" t="array" ref="K142:K142">IFERROR(INDEX(Jun1!$AY$6:$AY1001,MATCH(B142, Jun1!$A$6:$A1001, 0)),"---")</f>
        <v>---</v>
      </c>
      <c r="M142" s="8" t="str">
        <f aca="false">IFERROR(INDEX(Jun2!$AM$6:$AM1139,MATCH(B142, Jun2!$A$6:$A1139, 0)),"---")</f>
        <v>---</v>
      </c>
      <c r="O142" s="8" t="str">
        <f aca="false" t="array" ref="O142:O142">IFERROR(INDEX('Sep1-2324'!$AQ$6:$AQ1001,MATCH(B142, 'Sep1-2324'!$A$6:$A1001, 0)),"---")</f>
        <v>---</v>
      </c>
    </row>
    <row r="143" customFormat="false" ht="13.8" hidden="false" customHeight="false" outlineLevel="0" collapsed="false">
      <c r="A143" s="6" t="n">
        <v>140</v>
      </c>
      <c r="B143" s="9" t="s">
        <v>149</v>
      </c>
      <c r="C143" s="8" t="str">
        <f aca="false" t="array" ref="C143:C143">INDEX('Svi studenti'!$C$2:$C1001,MATCH(B143, 'Svi studenti'!$B$2:$B1001, 0))</f>
        <v>Тртовић, Зарија</v>
      </c>
      <c r="D143" s="8" t="str">
        <f aca="false" t="array" ref="D143:D143">IFERROR(INDEX('Svi studenti'!$G$2:$G1001,MATCH(B143, 'Svi studenti'!$B$2:$B1001, 0)),"---")</f>
        <v>3и2а</v>
      </c>
      <c r="E143" s="8" t="n">
        <f aca="false" t="array" ref="E143:E143">IFERROR(INDEX('Prisustvo-Vežbe'!$Q$4:$Q1001,MATCH(B143, 'Prisustvo-Vežbe'!$A$4:$A1001, 0)),"---")</f>
        <v>0</v>
      </c>
      <c r="I143" s="8" t="str">
        <f aca="false" t="array" ref="I143:I143">IFERROR(INDEX('Januar 2'!$AT$5:$AT1001,MATCH(B143, 'Januar 2'!$A$5:$A1001, 0)),"---")</f>
        <v>---</v>
      </c>
      <c r="K143" s="8" t="str">
        <f aca="false" t="array" ref="K143:K143">IFERROR(INDEX(Jun1!$AY$6:$AY1001,MATCH(B143, Jun1!$A$6:$A1001, 0)),"---")</f>
        <v>---</v>
      </c>
      <c r="M143" s="8" t="str">
        <f aca="false">IFERROR(INDEX(Jun2!$AM$6:$AM1140,MATCH(B143, Jun2!$A$6:$A1140, 0)),"---")</f>
        <v>---</v>
      </c>
      <c r="O143" s="8" t="str">
        <f aca="false" t="array" ref="O143:O143">IFERROR(INDEX('Sep1-2324'!$AQ$6:$AQ1001,MATCH(B143, 'Sep1-2324'!$A$6:$A1001, 0)),"---")</f>
        <v>---</v>
      </c>
    </row>
    <row r="144" customFormat="false" ht="13.8" hidden="false" customHeight="false" outlineLevel="0" collapsed="false">
      <c r="A144" s="6" t="n">
        <v>141</v>
      </c>
      <c r="B144" s="9" t="s">
        <v>150</v>
      </c>
      <c r="C144" s="8" t="str">
        <f aca="false" t="array" ref="C144:C144">INDEX('Svi studenti'!$C$2:$C1001,MATCH(B144, 'Svi studenti'!$B$2:$B1001, 0))</f>
        <v>Ћенај, Алија</v>
      </c>
      <c r="D144" s="8" t="str">
        <f aca="false" t="array" ref="D144:D144">IFERROR(INDEX('Svi studenti'!$G$2:$G1001,MATCH(B144, 'Svi studenti'!$B$2:$B1001, 0)),"---")</f>
        <v>3и2б</v>
      </c>
      <c r="E144" s="8" t="n">
        <f aca="false" t="array" ref="E144:E144">IFERROR(INDEX('Prisustvo-Vežbe'!$Q$4:$Q1001,MATCH(B144, 'Prisustvo-Vežbe'!$A$4:$A1001, 0)),"---")</f>
        <v>0</v>
      </c>
      <c r="G144" s="8" t="str">
        <f aca="false" t="array" ref="G144:G144">IFERROR(INDEX('Januar 1'!$AM$5:$AM1001,MATCH(B144, 'Januar 1'!$A$5:$A1001, 0)),"---")</f>
        <v>---</v>
      </c>
      <c r="I144" s="8" t="str">
        <f aca="false" t="array" ref="I144:I144">IFERROR(INDEX('Januar 2'!$AT$5:$AT1001,MATCH(B144, 'Januar 2'!$A$5:$A1001, 0)),"---")</f>
        <v>---</v>
      </c>
      <c r="K144" s="8" t="str">
        <f aca="false" t="array" ref="K144:K144">IFERROR(INDEX(Jun1!$AY$6:$AY1001,MATCH(B144, Jun1!$A$6:$A1001, 0)),"---")</f>
        <v>---</v>
      </c>
      <c r="M144" s="8" t="str">
        <f aca="false">IFERROR(INDEX(Jun2!$AM$6:$AM1141,MATCH(B144, Jun2!$A$6:$A1141, 0)),"---")</f>
        <v>---</v>
      </c>
      <c r="O144" s="8" t="str">
        <f aca="false" t="array" ref="O144:O144">IFERROR(INDEX('Sep1-2324'!$AQ$6:$AQ1001,MATCH(B144, 'Sep1-2324'!$A$6:$A1001, 0)),"---")</f>
        <v>---</v>
      </c>
    </row>
    <row r="145" customFormat="false" ht="13.8" hidden="false" customHeight="false" outlineLevel="0" collapsed="false">
      <c r="A145" s="6" t="n">
        <v>142</v>
      </c>
      <c r="B145" s="9" t="s">
        <v>151</v>
      </c>
      <c r="C145" s="8" t="str">
        <f aca="false" t="array" ref="C145:C145">INDEX('Svi studenti'!$C$2:$C1001,MATCH(B145, 'Svi studenti'!$B$2:$B1001, 0))</f>
        <v>Ћурувија, Давид</v>
      </c>
      <c r="D145" s="8" t="str">
        <f aca="false" t="array" ref="D145:D145">IFERROR(INDEX('Svi studenti'!$G$2:$G1001,MATCH(B145, 'Svi studenti'!$B$2:$B1001, 0)),"---")</f>
        <v>3и2а</v>
      </c>
      <c r="E145" s="8" t="n">
        <f aca="false" t="array" ref="E145:E145">IFERROR(INDEX('Prisustvo-Vežbe'!$Q$4:$Q1001,MATCH(B145, 'Prisustvo-Vežbe'!$A$4:$A1001, 0)),"---")</f>
        <v>4.375</v>
      </c>
      <c r="G145" s="8" t="n">
        <f aca="false" t="array" ref="G145:G145">IFERROR(INDEX('Januar 1'!$AM$5:$AM1001,MATCH(B145, 'Januar 1'!$A$5:$A1001, 0)),"---")</f>
        <v>54</v>
      </c>
      <c r="I145" s="8" t="str">
        <f aca="false" t="array" ref="I145:I145">IFERROR(INDEX('Januar 2'!$AT$5:$AT1001,MATCH(B145, 'Januar 2'!$A$5:$A1001, 0)),"---")</f>
        <v>---</v>
      </c>
      <c r="K145" s="8" t="str">
        <f aca="false" t="array" ref="K145:K145">IFERROR(INDEX(Jun1!$AY$6:$AY1001,MATCH(B145, Jun1!$A$6:$A1001, 0)),"---")</f>
        <v>---</v>
      </c>
      <c r="M145" s="8" t="str">
        <f aca="false">IFERROR(INDEX(Jun2!$AM$6:$AM1142,MATCH(B145, Jun2!$A$6:$A1142, 0)),"---")</f>
        <v>---</v>
      </c>
      <c r="O145" s="8" t="str">
        <f aca="false" t="array" ref="O145:O145">IFERROR(INDEX('Sep1-2324'!$AQ$6:$AQ1001,MATCH(B145, 'Sep1-2324'!$A$6:$A1001, 0)),"---")</f>
        <v>---</v>
      </c>
    </row>
    <row r="146" customFormat="false" ht="13.8" hidden="false" customHeight="false" outlineLevel="0" collapsed="false">
      <c r="A146" s="6" t="n">
        <v>143</v>
      </c>
      <c r="B146" s="9" t="s">
        <v>152</v>
      </c>
      <c r="C146" s="8" t="str">
        <f aca="false" t="array" ref="C146:C146">INDEX('Svi studenti'!$C$2:$C1001,MATCH(B146, 'Svi studenti'!$B$2:$B1001, 0))</f>
        <v>Филиповић, Алекса</v>
      </c>
      <c r="D146" s="8" t="str">
        <f aca="false" t="array" ref="D146:D146">IFERROR(INDEX('Svi studenti'!$G$2:$G1001,MATCH(B146, 'Svi studenti'!$B$2:$B1001, 0)),"---")</f>
        <v>3и2а</v>
      </c>
      <c r="E146" s="8" t="n">
        <f aca="false" t="array" ref="E146:E146">IFERROR(INDEX('Prisustvo-Vežbe'!$Q$4:$Q1001,MATCH(B146, 'Prisustvo-Vežbe'!$A$4:$A1001, 0)),"---")</f>
        <v>0</v>
      </c>
      <c r="G146" s="8" t="n">
        <f aca="false" t="array" ref="G146:G146">IFERROR(INDEX('Januar 1'!$AM$5:$AM1001,MATCH(B146, 'Januar 1'!$A$5:$A1001, 0)),"---")</f>
        <v>42</v>
      </c>
      <c r="I146" s="8" t="str">
        <f aca="false" t="array" ref="I146:I146">IFERROR(INDEX('Januar 2'!$AT$5:$AT1001,MATCH(B146, 'Januar 2'!$A$5:$A1001, 0)),"---")</f>
        <v>---</v>
      </c>
      <c r="K146" s="8" t="str">
        <f aca="false" t="array" ref="K146:K146">IFERROR(INDEX(Jun1!$AY$6:$AY1001,MATCH(B146, Jun1!$A$6:$A1001, 0)),"---")</f>
        <v>---</v>
      </c>
      <c r="M146" s="8" t="str">
        <f aca="false">IFERROR(INDEX(Jun2!$AM$6:$AM1143,MATCH(B146, Jun2!$A$6:$A1143, 0)),"---")</f>
        <v>---</v>
      </c>
      <c r="O146" s="8" t="str">
        <f aca="false" t="array" ref="O146:O146">IFERROR(INDEX('Sep1-2324'!$AQ$6:$AQ1001,MATCH(B146, 'Sep1-2324'!$A$6:$A1001, 0)),"---")</f>
        <v>---</v>
      </c>
    </row>
    <row r="147" customFormat="false" ht="13.8" hidden="false" customHeight="false" outlineLevel="0" collapsed="false">
      <c r="A147" s="6" t="n">
        <v>144</v>
      </c>
      <c r="B147" s="9" t="s">
        <v>153</v>
      </c>
      <c r="C147" s="8" t="str">
        <f aca="false" t="array" ref="C147:C147">INDEX('Svi studenti'!$C$2:$C1001,MATCH(B147, 'Svi studenti'!$B$2:$B1001, 0))</f>
        <v>Цвијетиновић, Марко</v>
      </c>
      <c r="D147" s="8" t="str">
        <f aca="false" t="array" ref="D147:D147">IFERROR(INDEX('Svi studenti'!$G$2:$G1001,MATCH(B147, 'Svi studenti'!$B$2:$B1001, 0)),"---")</f>
        <v>3и2а</v>
      </c>
      <c r="E147" s="8" t="n">
        <f aca="false" t="array" ref="E147:E147">IFERROR(INDEX('Prisustvo-Vežbe'!$Q$4:$Q1001,MATCH(B147, 'Prisustvo-Vežbe'!$A$4:$A1001, 0)),"---")</f>
        <v>4.375</v>
      </c>
      <c r="G147" s="8" t="n">
        <f aca="false" t="array" ref="G147:G147">IFERROR(INDEX('Januar 1'!$AM$5:$AM1001,MATCH(B147, 'Januar 1'!$A$5:$A1001, 0)),"---")</f>
        <v>50</v>
      </c>
      <c r="I147" s="8" t="str">
        <f aca="false" t="array" ref="I147:I147">IFERROR(INDEX('Januar 2'!$AT$5:$AT1001,MATCH(B147, 'Januar 2'!$A$5:$A1001, 0)),"---")</f>
        <v>---</v>
      </c>
      <c r="K147" s="8" t="str">
        <f aca="false" t="array" ref="K147:K147">IFERROR(INDEX(Jun1!$AY$6:$AY1001,MATCH(B147, Jun1!$A$6:$A1001, 0)),"---")</f>
        <v>---</v>
      </c>
      <c r="M147" s="8" t="str">
        <f aca="false">IFERROR(INDEX(Jun2!$AM$6:$AM1144,MATCH(B147, Jun2!$A$6:$A1144, 0)),"---")</f>
        <v>---</v>
      </c>
      <c r="O147" s="8" t="str">
        <f aca="false" t="array" ref="O147:O147">IFERROR(INDEX('Sep1-2324'!$AQ$6:$AQ1001,MATCH(B147, 'Sep1-2324'!$A$6:$A1001, 0)),"---")</f>
        <v>---</v>
      </c>
    </row>
    <row r="148" customFormat="false" ht="13.8" hidden="false" customHeight="false" outlineLevel="0" collapsed="false">
      <c r="A148" s="6" t="n">
        <v>145</v>
      </c>
      <c r="B148" s="9" t="s">
        <v>154</v>
      </c>
      <c r="C148" s="8" t="str">
        <f aca="false" t="array" ref="C148:C148">INDEX('Svi studenti'!$C$2:$C1001,MATCH(B148, 'Svi studenti'!$B$2:$B1001, 0))</f>
        <v>Чубриловић, Андреј</v>
      </c>
      <c r="D148" s="8" t="str">
        <f aca="false" t="array" ref="D148:D148">IFERROR(INDEX('Svi studenti'!$G$2:$G1001,MATCH(B148, 'Svi studenti'!$B$2:$B1001, 0)),"---")</f>
        <v>3и2б</v>
      </c>
      <c r="E148" s="8" t="n">
        <f aca="false" t="array" ref="E148:E148">IFERROR(INDEX('Prisustvo-Vežbe'!$Q$4:$Q1001,MATCH(B148, 'Prisustvo-Vežbe'!$A$4:$A1001, 0)),"---")</f>
        <v>5</v>
      </c>
      <c r="G148" s="8" t="str">
        <f aca="false" t="array" ref="G148:G148">IFERROR(INDEX('Januar 1'!$AM$5:$AM1001,MATCH(B148, 'Januar 1'!$A$5:$A1001, 0)),"---")</f>
        <v>---</v>
      </c>
      <c r="I148" s="8" t="str">
        <f aca="false" t="array" ref="I148:I148">IFERROR(INDEX('Januar 2'!$AT$5:$AT1001,MATCH(B148, 'Januar 2'!$A$5:$A1001, 0)),"---")</f>
        <v>---</v>
      </c>
      <c r="K148" s="8" t="str">
        <f aca="false" t="array" ref="K148:K148">IFERROR(INDEX(Jun1!$AY$6:$AY1001,MATCH(B148, Jun1!$A$6:$A1001, 0)),"---")</f>
        <v>---</v>
      </c>
      <c r="M148" s="8" t="str">
        <f aca="false">IFERROR(INDEX(Jun2!$AM$6:$AM1145,MATCH(B148, Jun2!$A$6:$A1145, 0)),"---")</f>
        <v>---</v>
      </c>
      <c r="O148" s="8" t="str">
        <f aca="false" t="array" ref="O148:O148">IFERROR(INDEX('Sep1-2324'!$AQ$6:$AQ1001,MATCH(B148, 'Sep1-2324'!$A$6:$A1001, 0)),"---")</f>
        <v>---</v>
      </c>
    </row>
    <row r="149" customFormat="false" ht="13.8" hidden="false" customHeight="false" outlineLevel="0" collapsed="false">
      <c r="A149" s="6" t="n">
        <v>146</v>
      </c>
      <c r="B149" s="9" t="s">
        <v>155</v>
      </c>
      <c r="C149" s="8" t="str">
        <f aca="false" t="array" ref="C149:C149">INDEX('Svi studenti'!$C$2:$C1001,MATCH(B149, 'Svi studenti'!$B$2:$B1001, 0))</f>
        <v>Шапоњић, Ана</v>
      </c>
      <c r="D149" s="8" t="str">
        <f aca="false" t="array" ref="D149:D149">IFERROR(INDEX('Svi studenti'!$G$2:$G1001,MATCH(B149, 'Svi studenti'!$B$2:$B1001, 0)),"---")</f>
        <v>3и2а</v>
      </c>
      <c r="E149" s="8" t="n">
        <f aca="false" t="array" ref="E149:E149">IFERROR(INDEX('Prisustvo-Vežbe'!$Q$4:$Q1001,MATCH(B149, 'Prisustvo-Vežbe'!$A$4:$A1001, 0)),"---")</f>
        <v>0</v>
      </c>
      <c r="G149" s="8" t="str">
        <f aca="false" t="array" ref="G149:G149">IFERROR(INDEX('Januar 1'!$AM$5:$AM1001,MATCH(B149, 'Januar 1'!$A$5:$A1001, 0)),"---")</f>
        <v>---</v>
      </c>
      <c r="I149" s="8" t="str">
        <f aca="false" t="array" ref="I149:I149">IFERROR(INDEX('Januar 2'!$AT$5:$AT1001,MATCH(B149, 'Januar 2'!$A$5:$A1001, 0)),"---")</f>
        <v>---</v>
      </c>
      <c r="K149" s="8" t="str">
        <f aca="false" t="array" ref="K149:K149">IFERROR(INDEX(Jun1!$AY$6:$AY1001,MATCH(B149, Jun1!$A$6:$A1001, 0)),"---")</f>
        <v>---</v>
      </c>
      <c r="M149" s="8" t="str">
        <f aca="false">IFERROR(INDEX(Jun2!$AM$6:$AM1146,MATCH(B149, Jun2!$A$6:$A1146, 0)),"---")</f>
        <v>---</v>
      </c>
      <c r="O149" s="8" t="str">
        <f aca="false" t="array" ref="O149:O149">IFERROR(INDEX('Sep1-2324'!$AQ$6:$AQ1001,MATCH(B149, 'Sep1-2324'!$A$6:$A1001, 0)),"---")</f>
        <v>---</v>
      </c>
    </row>
    <row r="150" customFormat="false" ht="13.8" hidden="false" customHeight="false" outlineLevel="0" collapsed="false">
      <c r="A150" s="6" t="n">
        <v>147</v>
      </c>
      <c r="B150" s="9" t="s">
        <v>156</v>
      </c>
      <c r="C150" s="8" t="str">
        <f aca="false" t="array" ref="C150:C150">INDEX('Svi studenti'!$C$2:$C1001,MATCH(B150, 'Svi studenti'!$B$2:$B1001, 0))</f>
        <v>Шевић, Виктор</v>
      </c>
      <c r="D150" s="8" t="str">
        <f aca="false" t="array" ref="D150:D150">IFERROR(INDEX('Svi studenti'!$G$2:$G1001,MATCH(B150, 'Svi studenti'!$B$2:$B1001, 0)),"---")</f>
        <v>3и2а</v>
      </c>
      <c r="E150" s="8" t="n">
        <f aca="false" t="array" ref="E150:E150">IFERROR(INDEX('Prisustvo-Vežbe'!$Q$4:$Q1001,MATCH(B150, 'Prisustvo-Vežbe'!$A$4:$A1001, 0)),"---")</f>
        <v>3.75</v>
      </c>
      <c r="G150" s="8" t="n">
        <f aca="false" t="array" ref="G150:G150">IFERROR(INDEX('Januar 1'!$AM$5:$AM1001,MATCH(B150, 'Januar 1'!$A$5:$A1001, 0)),"---")</f>
        <v>53.5</v>
      </c>
      <c r="I150" s="8" t="str">
        <f aca="false" t="array" ref="I150:I150">IFERROR(INDEX('Januar 2'!$AT$5:$AT1001,MATCH(B150, 'Januar 2'!$A$5:$A1001, 0)),"---")</f>
        <v>---</v>
      </c>
      <c r="K150" s="8" t="str">
        <f aca="false" t="array" ref="K150:K150">IFERROR(INDEX(Jun1!$AY$6:$AY1001,MATCH(B150, Jun1!$A$6:$A1001, 0)),"---")</f>
        <v>---</v>
      </c>
      <c r="M150" s="8" t="str">
        <f aca="false">IFERROR(INDEX(Jun2!$AM$6:$AM1147,MATCH(B150, Jun2!$A$6:$A1147, 0)),"---")</f>
        <v>---</v>
      </c>
      <c r="O150" s="8" t="str">
        <f aca="false" t="array" ref="O150:O150">IFERROR(INDEX('Sep1-2324'!$AQ$6:$AQ1001,MATCH(B150, 'Sep1-2324'!$A$6:$A1001, 0)),"---")</f>
        <v>---</v>
      </c>
    </row>
    <row r="151" customFormat="false" ht="15.75" hidden="false" customHeight="false" outlineLevel="0" collapsed="false">
      <c r="A151" s="6"/>
      <c r="B151" s="10"/>
      <c r="D151" s="8"/>
      <c r="E151" s="8"/>
    </row>
    <row r="152" customFormat="false" ht="15.75" hidden="false" customHeight="false" outlineLevel="0" collapsed="false">
      <c r="A152" s="6"/>
      <c r="B152" s="10"/>
      <c r="D152" s="8"/>
      <c r="E152" s="8"/>
    </row>
    <row r="153" customFormat="false" ht="15.75" hidden="false" customHeight="false" outlineLevel="0" collapsed="false">
      <c r="A153" s="6"/>
      <c r="B153" s="10"/>
      <c r="D153" s="8"/>
      <c r="E153" s="8"/>
    </row>
    <row r="154" customFormat="false" ht="15.75" hidden="false" customHeight="false" outlineLevel="0" collapsed="false">
      <c r="A154" s="6"/>
      <c r="B154" s="10"/>
      <c r="D154" s="8"/>
      <c r="E154" s="8"/>
    </row>
    <row r="155" customFormat="false" ht="15.75" hidden="false" customHeight="false" outlineLevel="0" collapsed="false">
      <c r="A155" s="6"/>
      <c r="B155" s="10"/>
      <c r="D155" s="8"/>
      <c r="E155" s="8"/>
    </row>
    <row r="156" customFormat="false" ht="15.75" hidden="false" customHeight="false" outlineLevel="0" collapsed="false">
      <c r="A156" s="6"/>
      <c r="B156" s="10"/>
      <c r="D156" s="8"/>
      <c r="E156" s="8"/>
    </row>
    <row r="157" customFormat="false" ht="15.75" hidden="false" customHeight="false" outlineLevel="0" collapsed="false">
      <c r="A157" s="6"/>
      <c r="B157" s="10"/>
      <c r="D157" s="8"/>
      <c r="E157" s="8"/>
    </row>
    <row r="158" customFormat="false" ht="15.75" hidden="false" customHeight="false" outlineLevel="0" collapsed="false">
      <c r="A158" s="6"/>
      <c r="B158" s="10"/>
      <c r="D158" s="8"/>
      <c r="E158" s="8"/>
    </row>
    <row r="159" customFormat="false" ht="15.75" hidden="false" customHeight="false" outlineLevel="0" collapsed="false">
      <c r="A159" s="6"/>
      <c r="B159" s="10"/>
      <c r="D159" s="8"/>
      <c r="E159" s="8"/>
    </row>
    <row r="160" customFormat="false" ht="15.75" hidden="false" customHeight="false" outlineLevel="0" collapsed="false">
      <c r="A160" s="6"/>
      <c r="B160" s="10"/>
      <c r="D160" s="8"/>
      <c r="E160" s="8"/>
    </row>
    <row r="161" customFormat="false" ht="15.75" hidden="false" customHeight="false" outlineLevel="0" collapsed="false">
      <c r="A161" s="6"/>
      <c r="B161" s="10"/>
      <c r="D161" s="8"/>
      <c r="E161" s="8"/>
    </row>
    <row r="162" customFormat="false" ht="15.75" hidden="false" customHeight="false" outlineLevel="0" collapsed="false">
      <c r="A162" s="6"/>
      <c r="B162" s="10"/>
      <c r="D162" s="8"/>
      <c r="E162" s="8"/>
    </row>
    <row r="163" customFormat="false" ht="15.75" hidden="false" customHeight="false" outlineLevel="0" collapsed="false">
      <c r="A163" s="6"/>
      <c r="B163" s="10"/>
      <c r="D163" s="8"/>
      <c r="E163" s="8"/>
    </row>
    <row r="164" customFormat="false" ht="15.75" hidden="false" customHeight="false" outlineLevel="0" collapsed="false">
      <c r="A164" s="6"/>
      <c r="B164" s="10"/>
      <c r="D164" s="8"/>
      <c r="E164" s="8"/>
    </row>
    <row r="165" customFormat="false" ht="15.75" hidden="false" customHeight="false" outlineLevel="0" collapsed="false">
      <c r="A165" s="6"/>
      <c r="B165" s="10"/>
      <c r="D165" s="8"/>
      <c r="E165" s="8"/>
    </row>
    <row r="166" customFormat="false" ht="15.75" hidden="false" customHeight="false" outlineLevel="0" collapsed="false">
      <c r="A166" s="6"/>
      <c r="B166" s="10"/>
      <c r="D166" s="8"/>
      <c r="E166" s="8"/>
    </row>
    <row r="167" customFormat="false" ht="15.75" hidden="false" customHeight="false" outlineLevel="0" collapsed="false">
      <c r="A167" s="6"/>
      <c r="B167" s="10"/>
      <c r="D167" s="8"/>
      <c r="E167" s="8"/>
    </row>
    <row r="168" customFormat="false" ht="15.75" hidden="false" customHeight="false" outlineLevel="0" collapsed="false">
      <c r="A168" s="6"/>
      <c r="B168" s="10"/>
      <c r="D168" s="8"/>
      <c r="E168" s="8"/>
    </row>
    <row r="169" customFormat="false" ht="15.75" hidden="false" customHeight="false" outlineLevel="0" collapsed="false">
      <c r="A169" s="6"/>
      <c r="B169" s="10"/>
      <c r="D169" s="8"/>
      <c r="E169" s="8"/>
    </row>
    <row r="170" customFormat="false" ht="15.75" hidden="false" customHeight="false" outlineLevel="0" collapsed="false">
      <c r="A170" s="6"/>
      <c r="B170" s="10"/>
      <c r="D170" s="8"/>
      <c r="E170" s="8"/>
    </row>
    <row r="171" customFormat="false" ht="15.75" hidden="false" customHeight="false" outlineLevel="0" collapsed="false">
      <c r="A171" s="6"/>
      <c r="B171" s="10"/>
      <c r="D171" s="8"/>
      <c r="E171" s="8"/>
    </row>
    <row r="172" customFormat="false" ht="15.75" hidden="false" customHeight="false" outlineLevel="0" collapsed="false">
      <c r="A172" s="6"/>
      <c r="B172" s="10"/>
      <c r="D172" s="8"/>
      <c r="E172" s="8"/>
    </row>
    <row r="173" customFormat="false" ht="15.75" hidden="false" customHeight="false" outlineLevel="0" collapsed="false">
      <c r="A173" s="6"/>
      <c r="B173" s="10"/>
      <c r="D173" s="8"/>
      <c r="E173" s="8"/>
    </row>
    <row r="174" customFormat="false" ht="15.75" hidden="false" customHeight="false" outlineLevel="0" collapsed="false">
      <c r="A174" s="6"/>
      <c r="B174" s="10"/>
      <c r="D174" s="8"/>
      <c r="E174" s="8"/>
    </row>
    <row r="175" customFormat="false" ht="15.75" hidden="false" customHeight="false" outlineLevel="0" collapsed="false">
      <c r="A175" s="6"/>
      <c r="B175" s="10"/>
      <c r="D175" s="8"/>
      <c r="E175" s="8"/>
    </row>
    <row r="176" customFormat="false" ht="15.75" hidden="false" customHeight="false" outlineLevel="0" collapsed="false">
      <c r="A176" s="6"/>
      <c r="B176" s="10"/>
      <c r="D176" s="8"/>
      <c r="E176" s="8"/>
    </row>
    <row r="177" customFormat="false" ht="15.75" hidden="false" customHeight="false" outlineLevel="0" collapsed="false">
      <c r="A177" s="6"/>
      <c r="B177" s="10"/>
      <c r="D177" s="8"/>
      <c r="E177" s="8"/>
    </row>
    <row r="178" customFormat="false" ht="15.75" hidden="false" customHeight="false" outlineLevel="0" collapsed="false">
      <c r="A178" s="6"/>
      <c r="B178" s="10"/>
      <c r="D178" s="8"/>
      <c r="E178" s="8"/>
    </row>
    <row r="179" customFormat="false" ht="15.75" hidden="false" customHeight="false" outlineLevel="0" collapsed="false">
      <c r="A179" s="6"/>
      <c r="B179" s="10"/>
      <c r="D179" s="8"/>
      <c r="E179" s="8"/>
    </row>
    <row r="180" customFormat="false" ht="15.75" hidden="false" customHeight="false" outlineLevel="0" collapsed="false">
      <c r="A180" s="6"/>
      <c r="B180" s="10"/>
      <c r="D180" s="8"/>
      <c r="E180" s="8"/>
    </row>
    <row r="181" customFormat="false" ht="15.75" hidden="false" customHeight="false" outlineLevel="0" collapsed="false">
      <c r="A181" s="6"/>
      <c r="B181" s="11"/>
      <c r="D181" s="8"/>
      <c r="E181" s="8"/>
    </row>
    <row r="182" customFormat="false" ht="15.75" hidden="false" customHeight="false" outlineLevel="0" collapsed="false">
      <c r="A182" s="6"/>
      <c r="B182" s="10"/>
      <c r="D182" s="8"/>
      <c r="E182" s="8"/>
    </row>
    <row r="183" customFormat="false" ht="15.75" hidden="false" customHeight="false" outlineLevel="0" collapsed="false">
      <c r="A183" s="6"/>
      <c r="B183" s="10"/>
      <c r="D183" s="8"/>
      <c r="E183" s="8"/>
    </row>
    <row r="184" customFormat="false" ht="15.75" hidden="false" customHeight="false" outlineLevel="0" collapsed="false">
      <c r="A184" s="6"/>
      <c r="B184" s="10"/>
      <c r="D184" s="8"/>
      <c r="E184" s="8"/>
    </row>
    <row r="185" customFormat="false" ht="15.75" hidden="false" customHeight="false" outlineLevel="0" collapsed="false">
      <c r="A185" s="6"/>
      <c r="B185" s="10"/>
      <c r="D185" s="8"/>
      <c r="E185" s="8"/>
    </row>
    <row r="186" customFormat="false" ht="15.75" hidden="false" customHeight="false" outlineLevel="0" collapsed="false">
      <c r="A186" s="6"/>
      <c r="B186" s="10"/>
      <c r="D186" s="8"/>
      <c r="E186" s="8"/>
    </row>
    <row r="187" customFormat="false" ht="15.75" hidden="false" customHeight="false" outlineLevel="0" collapsed="false">
      <c r="A187" s="6"/>
      <c r="B187" s="10"/>
      <c r="D187" s="8"/>
      <c r="E187" s="8"/>
    </row>
    <row r="188" customFormat="false" ht="15.75" hidden="false" customHeight="false" outlineLevel="0" collapsed="false">
      <c r="A188" s="6"/>
      <c r="B188" s="10"/>
      <c r="D188" s="8"/>
      <c r="E188" s="8"/>
    </row>
    <row r="189" customFormat="false" ht="15.75" hidden="false" customHeight="false" outlineLevel="0" collapsed="false">
      <c r="A189" s="6"/>
      <c r="B189" s="10"/>
      <c r="D189" s="8"/>
      <c r="E189" s="8"/>
    </row>
    <row r="190" customFormat="false" ht="15.75" hidden="false" customHeight="false" outlineLevel="0" collapsed="false">
      <c r="A190" s="6"/>
      <c r="B190" s="10"/>
      <c r="D190" s="8"/>
      <c r="E190" s="8"/>
    </row>
    <row r="191" customFormat="false" ht="15.75" hidden="false" customHeight="false" outlineLevel="0" collapsed="false">
      <c r="A191" s="6"/>
      <c r="B191" s="10"/>
      <c r="D191" s="8"/>
      <c r="E191" s="8"/>
    </row>
    <row r="192" customFormat="false" ht="15.75" hidden="false" customHeight="false" outlineLevel="0" collapsed="false">
      <c r="A192" s="6"/>
      <c r="B192" s="10"/>
      <c r="D192" s="8"/>
      <c r="E192" s="8"/>
    </row>
    <row r="193" customFormat="false" ht="15.75" hidden="false" customHeight="false" outlineLevel="0" collapsed="false">
      <c r="A193" s="6"/>
      <c r="B193" s="10"/>
      <c r="D193" s="8"/>
      <c r="E193" s="8"/>
    </row>
    <row r="194" customFormat="false" ht="15.75" hidden="false" customHeight="false" outlineLevel="0" collapsed="false">
      <c r="A194" s="6"/>
      <c r="B194" s="10"/>
      <c r="D194" s="8"/>
      <c r="E194" s="8"/>
    </row>
    <row r="195" customFormat="false" ht="15.75" hidden="false" customHeight="false" outlineLevel="0" collapsed="false">
      <c r="A195" s="6"/>
      <c r="B195" s="10"/>
      <c r="D195" s="8"/>
      <c r="E195" s="8"/>
    </row>
    <row r="196" customFormat="false" ht="15.75" hidden="false" customHeight="false" outlineLevel="0" collapsed="false">
      <c r="A196" s="6"/>
      <c r="B196" s="12"/>
      <c r="D196" s="8"/>
      <c r="E196" s="8"/>
    </row>
    <row r="197" customFormat="false" ht="15.75" hidden="false" customHeight="false" outlineLevel="0" collapsed="false">
      <c r="A197" s="6"/>
      <c r="B197" s="12"/>
      <c r="D197" s="8"/>
      <c r="E197" s="8"/>
    </row>
    <row r="198" customFormat="false" ht="15.75" hidden="false" customHeight="false" outlineLevel="0" collapsed="false">
      <c r="A198" s="6"/>
      <c r="B198" s="12"/>
      <c r="D198" s="8"/>
      <c r="E198" s="8"/>
    </row>
    <row r="199" customFormat="false" ht="15.75" hidden="false" customHeight="false" outlineLevel="0" collapsed="false">
      <c r="A199" s="6"/>
      <c r="B199" s="12"/>
      <c r="D199" s="8"/>
      <c r="E199" s="8"/>
    </row>
    <row r="200" customFormat="false" ht="15.75" hidden="false" customHeight="false" outlineLevel="0" collapsed="false">
      <c r="A200" s="6"/>
      <c r="B200" s="12"/>
      <c r="D200" s="8"/>
      <c r="E200" s="8"/>
    </row>
    <row r="201" customFormat="false" ht="15.75" hidden="false" customHeight="false" outlineLevel="0" collapsed="false">
      <c r="A201" s="6"/>
      <c r="B201" s="12"/>
      <c r="D201" s="8"/>
      <c r="E201" s="8"/>
    </row>
    <row r="202" customFormat="false" ht="15.75" hidden="false" customHeight="false" outlineLevel="0" collapsed="false">
      <c r="A202" s="6"/>
      <c r="B202" s="12"/>
      <c r="D202" s="8"/>
      <c r="E202" s="8"/>
    </row>
    <row r="203" customFormat="false" ht="15.75" hidden="false" customHeight="false" outlineLevel="0" collapsed="false">
      <c r="A203" s="6"/>
      <c r="B203" s="12"/>
      <c r="D203" s="8"/>
      <c r="E203" s="8"/>
    </row>
    <row r="204" customFormat="false" ht="15.75" hidden="false" customHeight="false" outlineLevel="0" collapsed="false">
      <c r="A204" s="6"/>
      <c r="B204" s="12"/>
      <c r="D204" s="8"/>
      <c r="E204" s="8"/>
    </row>
    <row r="205" customFormat="false" ht="15.75" hidden="false" customHeight="false" outlineLevel="0" collapsed="false">
      <c r="A205" s="6"/>
      <c r="B205" s="12"/>
      <c r="D205" s="8"/>
      <c r="E205" s="8"/>
    </row>
    <row r="206" customFormat="false" ht="15.75" hidden="false" customHeight="false" outlineLevel="0" collapsed="false">
      <c r="A206" s="6"/>
      <c r="B206" s="12"/>
    </row>
    <row r="207" customFormat="false" ht="15.75" hidden="false" customHeight="false" outlineLevel="0" collapsed="false">
      <c r="A207" s="6"/>
      <c r="B207" s="12"/>
    </row>
    <row r="208" customFormat="false" ht="15.75" hidden="false" customHeight="false" outlineLevel="0" collapsed="false">
      <c r="A208" s="6"/>
      <c r="B208" s="12"/>
    </row>
    <row r="209" customFormat="false" ht="15.75" hidden="false" customHeight="false" outlineLevel="0" collapsed="false">
      <c r="A209" s="6"/>
      <c r="B209" s="12"/>
    </row>
    <row r="210" customFormat="false" ht="15.75" hidden="false" customHeight="false" outlineLevel="0" collapsed="false">
      <c r="A210" s="6"/>
      <c r="B210" s="12"/>
    </row>
    <row r="211" customFormat="false" ht="15.75" hidden="false" customHeight="false" outlineLevel="0" collapsed="false">
      <c r="A211" s="6"/>
      <c r="B211" s="12"/>
    </row>
    <row r="212" customFormat="false" ht="15.75" hidden="false" customHeight="false" outlineLevel="0" collapsed="false">
      <c r="A212" s="6"/>
      <c r="B212" s="12"/>
    </row>
    <row r="213" customFormat="false" ht="15.75" hidden="false" customHeight="false" outlineLevel="0" collapsed="false">
      <c r="A213" s="6"/>
      <c r="B213" s="12"/>
    </row>
    <row r="214" customFormat="false" ht="15.75" hidden="false" customHeight="false" outlineLevel="0" collapsed="false">
      <c r="A214" s="6"/>
      <c r="B214" s="12"/>
    </row>
    <row r="215" customFormat="false" ht="15.75" hidden="false" customHeight="false" outlineLevel="0" collapsed="false">
      <c r="A215" s="6"/>
      <c r="B215" s="12"/>
    </row>
    <row r="216" customFormat="false" ht="15.75" hidden="false" customHeight="false" outlineLevel="0" collapsed="false">
      <c r="A216" s="6"/>
      <c r="B216" s="12"/>
    </row>
    <row r="217" customFormat="false" ht="15.75" hidden="false" customHeight="false" outlineLevel="0" collapsed="false">
      <c r="A217" s="6"/>
      <c r="B217" s="12"/>
    </row>
    <row r="218" customFormat="false" ht="15.75" hidden="false" customHeight="false" outlineLevel="0" collapsed="false">
      <c r="A218" s="6"/>
      <c r="B218" s="12"/>
    </row>
    <row r="219" customFormat="false" ht="15.75" hidden="false" customHeight="false" outlineLevel="0" collapsed="false">
      <c r="A219" s="6"/>
      <c r="B219" s="12"/>
    </row>
    <row r="220" customFormat="false" ht="15.75" hidden="false" customHeight="false" outlineLevel="0" collapsed="false">
      <c r="A220" s="6"/>
      <c r="B220" s="12"/>
    </row>
    <row r="221" customFormat="false" ht="15.75" hidden="false" customHeight="false" outlineLevel="0" collapsed="false">
      <c r="A221" s="6"/>
      <c r="B221" s="12"/>
    </row>
    <row r="222" customFormat="false" ht="15.75" hidden="false" customHeight="false" outlineLevel="0" collapsed="false">
      <c r="A222" s="6"/>
      <c r="B222" s="12"/>
    </row>
    <row r="223" customFormat="false" ht="15.75" hidden="false" customHeight="false" outlineLevel="0" collapsed="false">
      <c r="A223" s="6"/>
      <c r="B223" s="12"/>
    </row>
    <row r="224" customFormat="false" ht="15.75" hidden="false" customHeight="false" outlineLevel="0" collapsed="false">
      <c r="A224" s="6"/>
      <c r="B224" s="12"/>
    </row>
    <row r="225" customFormat="false" ht="15.75" hidden="false" customHeight="false" outlineLevel="0" collapsed="false">
      <c r="A225" s="6"/>
      <c r="B225" s="12"/>
    </row>
    <row r="226" customFormat="false" ht="15.75" hidden="false" customHeight="false" outlineLevel="0" collapsed="false">
      <c r="A226" s="6"/>
      <c r="B226" s="12"/>
    </row>
    <row r="227" customFormat="false" ht="15.75" hidden="false" customHeight="false" outlineLevel="0" collapsed="false">
      <c r="A227" s="6"/>
      <c r="B227" s="12"/>
    </row>
    <row r="228" customFormat="false" ht="15.75" hidden="false" customHeight="false" outlineLevel="0" collapsed="false">
      <c r="A228" s="6"/>
      <c r="B228" s="12"/>
    </row>
    <row r="229" customFormat="false" ht="15.75" hidden="false" customHeight="false" outlineLevel="0" collapsed="false">
      <c r="A229" s="6"/>
      <c r="B229" s="12"/>
    </row>
    <row r="230" customFormat="false" ht="15.75" hidden="false" customHeight="false" outlineLevel="0" collapsed="false">
      <c r="A230" s="6"/>
      <c r="B230" s="12"/>
    </row>
    <row r="231" customFormat="false" ht="15.75" hidden="false" customHeight="false" outlineLevel="0" collapsed="false">
      <c r="A231" s="6"/>
      <c r="B231" s="12"/>
    </row>
    <row r="232" customFormat="false" ht="15.75" hidden="false" customHeight="false" outlineLevel="0" collapsed="false">
      <c r="A232" s="6"/>
      <c r="B232" s="12"/>
    </row>
    <row r="233" customFormat="false" ht="15.75" hidden="false" customHeight="false" outlineLevel="0" collapsed="false">
      <c r="A233" s="6"/>
      <c r="B233" s="12"/>
    </row>
    <row r="234" customFormat="false" ht="15.75" hidden="false" customHeight="false" outlineLevel="0" collapsed="false">
      <c r="A234" s="6"/>
      <c r="B234" s="12"/>
    </row>
    <row r="235" customFormat="false" ht="15.75" hidden="false" customHeight="false" outlineLevel="0" collapsed="false">
      <c r="A235" s="6"/>
      <c r="B235" s="12"/>
    </row>
    <row r="236" customFormat="false" ht="15.75" hidden="false" customHeight="false" outlineLevel="0" collapsed="false">
      <c r="A236" s="6"/>
      <c r="B236" s="12"/>
    </row>
    <row r="237" customFormat="false" ht="15.75" hidden="false" customHeight="false" outlineLevel="0" collapsed="false">
      <c r="A237" s="6"/>
      <c r="B237" s="12"/>
    </row>
    <row r="238" customFormat="false" ht="15.75" hidden="false" customHeight="false" outlineLevel="0" collapsed="false">
      <c r="A238" s="6"/>
      <c r="B238" s="12"/>
    </row>
    <row r="239" customFormat="false" ht="15.75" hidden="false" customHeight="false" outlineLevel="0" collapsed="false">
      <c r="A239" s="6"/>
      <c r="B239" s="12"/>
    </row>
    <row r="240" customFormat="false" ht="15.75" hidden="false" customHeight="false" outlineLevel="0" collapsed="false">
      <c r="A240" s="6"/>
      <c r="B240" s="12"/>
    </row>
    <row r="241" customFormat="false" ht="15.75" hidden="false" customHeight="false" outlineLevel="0" collapsed="false">
      <c r="A241" s="6"/>
      <c r="B241" s="12"/>
    </row>
    <row r="242" customFormat="false" ht="15.75" hidden="false" customHeight="false" outlineLevel="0" collapsed="false">
      <c r="A242" s="6"/>
      <c r="B242" s="12"/>
    </row>
    <row r="243" customFormat="false" ht="15.75" hidden="false" customHeight="false" outlineLevel="0" collapsed="false">
      <c r="A243" s="6"/>
      <c r="B243" s="12"/>
    </row>
    <row r="244" customFormat="false" ht="15.75" hidden="false" customHeight="false" outlineLevel="0" collapsed="false">
      <c r="A244" s="6"/>
      <c r="B244" s="12"/>
    </row>
  </sheetData>
  <mergeCells count="5">
    <mergeCell ref="F1:G1"/>
    <mergeCell ref="H1:I1"/>
    <mergeCell ref="J1:K1"/>
    <mergeCell ref="L1:M1"/>
    <mergeCell ref="N1:O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S2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B5" activeCellId="0" sqref="B5"/>
    </sheetView>
  </sheetViews>
  <sheetFormatPr defaultColWidth="12.66015625" defaultRowHeight="15.75" zeroHeight="false" outlineLevelRow="0" outlineLevelCol="0"/>
  <cols>
    <col collapsed="false" customWidth="true" hidden="false" outlineLevel="0" max="2" min="2" style="0" width="32.75"/>
    <col collapsed="false" customWidth="true" hidden="false" outlineLevel="0" max="15" min="3" style="0" width="5.13"/>
  </cols>
  <sheetData>
    <row r="1" customFormat="false" ht="15.75" hidden="false" customHeight="false" outlineLevel="0" collapsed="false">
      <c r="C1" s="4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2"/>
      <c r="P1" s="1"/>
      <c r="Q1" s="1"/>
      <c r="R1" s="1"/>
      <c r="S1" s="1"/>
    </row>
    <row r="2" customFormat="false" ht="15.75" hidden="false" customHeight="false" outlineLevel="0" collapsed="false">
      <c r="C2" s="1" t="s">
        <v>157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 t="s">
        <v>158</v>
      </c>
      <c r="Q2" s="1" t="s">
        <v>159</v>
      </c>
      <c r="R2" s="4"/>
      <c r="S2" s="4"/>
    </row>
    <row r="3" customFormat="false" ht="15.75" hidden="false" customHeight="false" outlineLevel="0" collapsed="false">
      <c r="A3" s="5" t="s">
        <v>6</v>
      </c>
      <c r="B3" s="5" t="s">
        <v>7</v>
      </c>
      <c r="C3" s="5" t="n">
        <v>1</v>
      </c>
      <c r="D3" s="5" t="n">
        <v>2</v>
      </c>
      <c r="E3" s="5" t="n">
        <v>3</v>
      </c>
      <c r="F3" s="5" t="n">
        <v>4</v>
      </c>
      <c r="G3" s="5" t="n">
        <v>5</v>
      </c>
      <c r="H3" s="5" t="n">
        <v>6</v>
      </c>
      <c r="I3" s="5" t="n">
        <v>7</v>
      </c>
      <c r="J3" s="5" t="n">
        <v>8</v>
      </c>
      <c r="K3" s="5" t="n">
        <v>9</v>
      </c>
      <c r="L3" s="5" t="n">
        <v>10</v>
      </c>
      <c r="M3" s="5" t="n">
        <v>11</v>
      </c>
      <c r="N3" s="5" t="n">
        <v>12</v>
      </c>
      <c r="O3" s="5" t="n">
        <v>13</v>
      </c>
      <c r="P3" s="1"/>
      <c r="Q3" s="1"/>
    </row>
    <row r="4" customFormat="false" ht="15.75" hidden="false" customHeight="false" outlineLevel="0" collapsed="false">
      <c r="A4" s="13" t="s">
        <v>77</v>
      </c>
      <c r="B4" s="8" t="str">
        <f aca="false" t="array" ref="B4:B4">INDEX('Svi studenti'!$C$2:$C1001,MATCH(A4, 'Svi studenti'!$B$2:$B1001, 0))</f>
        <v>Kolliopoulos, Dimitrios</v>
      </c>
      <c r="P4" s="8" t="n">
        <f aca="false">SUM(C4:O4)</f>
        <v>0</v>
      </c>
      <c r="Q4" s="8" t="n">
        <f aca="false">P4*5/8</f>
        <v>0</v>
      </c>
    </row>
    <row r="5" customFormat="false" ht="15.75" hidden="false" customHeight="false" outlineLevel="0" collapsed="false">
      <c r="A5" s="13" t="s">
        <v>78</v>
      </c>
      <c r="B5" s="8" t="str">
        <f aca="false" t="array" ref="B5:B5">INDEX('Svi studenti'!$C$2:$C1001,MATCH(A5, 'Svi studenti'!$B$2:$B1001, 0))</f>
        <v>Анђелић, Предраг</v>
      </c>
      <c r="D5" s="5" t="n">
        <v>1</v>
      </c>
      <c r="E5" s="5" t="n">
        <v>1</v>
      </c>
      <c r="G5" s="5" t="n">
        <v>1</v>
      </c>
      <c r="I5" s="5" t="n">
        <v>1</v>
      </c>
      <c r="J5" s="5" t="n">
        <v>1</v>
      </c>
      <c r="P5" s="8" t="n">
        <f aca="false">SUM(C5:O5)</f>
        <v>5</v>
      </c>
      <c r="Q5" s="8" t="n">
        <f aca="false">P5*5/8</f>
        <v>3.125</v>
      </c>
    </row>
    <row r="6" customFormat="false" ht="15.75" hidden="false" customHeight="false" outlineLevel="0" collapsed="false">
      <c r="A6" s="13" t="s">
        <v>10</v>
      </c>
      <c r="B6" s="8" t="str">
        <f aca="false" t="array" ref="B6:B6">INDEX('Svi studenti'!$C$2:$C1001,MATCH(A6, 'Svi studenti'!$B$2:$B1001, 0))</f>
        <v>Антанасковић, Филип</v>
      </c>
      <c r="C6" s="5" t="n">
        <v>1</v>
      </c>
      <c r="D6" s="5" t="n">
        <v>1</v>
      </c>
      <c r="E6" s="5" t="n">
        <v>1</v>
      </c>
      <c r="F6" s="5" t="n">
        <v>1</v>
      </c>
      <c r="P6" s="8" t="n">
        <f aca="false">SUM(C6:O6)</f>
        <v>4</v>
      </c>
      <c r="Q6" s="8" t="n">
        <f aca="false">P6*5/8</f>
        <v>2.5</v>
      </c>
    </row>
    <row r="7" customFormat="false" ht="15.75" hidden="false" customHeight="false" outlineLevel="0" collapsed="false">
      <c r="A7" s="13" t="s">
        <v>11</v>
      </c>
      <c r="B7" s="8" t="str">
        <f aca="false" t="array" ref="B7:B7">INDEX('Svi studenti'!$C$2:$C1001,MATCH(A7, 'Svi studenti'!$B$2:$B1001, 0))</f>
        <v>Арамбашић, Тодор</v>
      </c>
      <c r="P7" s="8" t="n">
        <f aca="false">SUM(C7:O7)</f>
        <v>0</v>
      </c>
      <c r="Q7" s="8" t="n">
        <f aca="false">P7*5/8</f>
        <v>0</v>
      </c>
    </row>
    <row r="8" customFormat="false" ht="15.75" hidden="false" customHeight="false" outlineLevel="0" collapsed="false">
      <c r="A8" s="13" t="s">
        <v>79</v>
      </c>
      <c r="B8" s="8" t="str">
        <f aca="false" t="array" ref="B8:B8">INDEX('Svi studenti'!$C$2:$C1001,MATCH(A8, 'Svi studenti'!$B$2:$B1001, 0))</f>
        <v>Бекчић, Драган</v>
      </c>
      <c r="C8" s="5" t="n">
        <v>1</v>
      </c>
      <c r="E8" s="5" t="n">
        <v>1</v>
      </c>
      <c r="F8" s="5" t="n">
        <v>1</v>
      </c>
      <c r="G8" s="5" t="n">
        <v>1</v>
      </c>
      <c r="H8" s="5" t="n">
        <v>1</v>
      </c>
      <c r="I8" s="5" t="n">
        <v>1</v>
      </c>
      <c r="J8" s="5" t="n">
        <v>1</v>
      </c>
      <c r="P8" s="8" t="n">
        <f aca="false">SUM(C8:O8)</f>
        <v>7</v>
      </c>
      <c r="Q8" s="8" t="n">
        <f aca="false">P8*5/8</f>
        <v>4.375</v>
      </c>
    </row>
    <row r="9" customFormat="false" ht="15.75" hidden="false" customHeight="false" outlineLevel="0" collapsed="false">
      <c r="A9" s="13" t="s">
        <v>12</v>
      </c>
      <c r="B9" s="8" t="str">
        <f aca="false" t="array" ref="B9:B9">INDEX('Svi studenti'!$C$2:$C1001,MATCH(A9, 'Svi studenti'!$B$2:$B1001, 0))</f>
        <v>Бељић, Лазар</v>
      </c>
      <c r="C9" s="5" t="n">
        <v>1</v>
      </c>
      <c r="D9" s="5" t="n">
        <v>1</v>
      </c>
      <c r="E9" s="5" t="n">
        <v>1</v>
      </c>
      <c r="G9" s="5" t="n">
        <v>1</v>
      </c>
      <c r="I9" s="5" t="n">
        <v>1</v>
      </c>
      <c r="J9" s="5" t="n">
        <v>1</v>
      </c>
      <c r="P9" s="8" t="n">
        <f aca="false">SUM(C9:O9)</f>
        <v>6</v>
      </c>
      <c r="Q9" s="8" t="n">
        <f aca="false">P9*5/8</f>
        <v>3.75</v>
      </c>
    </row>
    <row r="10" customFormat="false" ht="15.75" hidden="false" customHeight="false" outlineLevel="0" collapsed="false">
      <c r="A10" s="13" t="s">
        <v>80</v>
      </c>
      <c r="B10" s="8" t="str">
        <f aca="false" t="array" ref="B10:B10">INDEX('Svi studenti'!$C$2:$C1001,MATCH(A10, 'Svi studenti'!$B$2:$B1001, 0))</f>
        <v>Бикић, Андрија</v>
      </c>
      <c r="P10" s="8" t="n">
        <f aca="false">SUM(C10:O10)</f>
        <v>0</v>
      </c>
      <c r="Q10" s="8" t="n">
        <f aca="false">P10*5/8</f>
        <v>0</v>
      </c>
    </row>
    <row r="11" customFormat="false" ht="15.75" hidden="false" customHeight="false" outlineLevel="0" collapsed="false">
      <c r="A11" s="13" t="s">
        <v>13</v>
      </c>
      <c r="B11" s="8" t="str">
        <f aca="false" t="array" ref="B11:B11">INDEX('Svi studenti'!$C$2:$C1001,MATCH(A11, 'Svi studenti'!$B$2:$B1001, 0))</f>
        <v>Божовић, Матија</v>
      </c>
      <c r="P11" s="8" t="n">
        <f aca="false">SUM(C11:O11)</f>
        <v>0</v>
      </c>
      <c r="Q11" s="8" t="n">
        <f aca="false">P11*5/8</f>
        <v>0</v>
      </c>
    </row>
    <row r="12" customFormat="false" ht="15.75" hidden="false" customHeight="false" outlineLevel="0" collapsed="false">
      <c r="A12" s="13" t="s">
        <v>81</v>
      </c>
      <c r="B12" s="8" t="str">
        <f aca="false" t="array" ref="B12:B12">INDEX('Svi studenti'!$C$2:$C1001,MATCH(A12, 'Svi studenti'!$B$2:$B1001, 0))</f>
        <v>Бркљач, Јована</v>
      </c>
      <c r="C12" s="5" t="n">
        <v>1</v>
      </c>
      <c r="D12" s="5" t="n">
        <v>1</v>
      </c>
      <c r="E12" s="5" t="n">
        <v>1</v>
      </c>
      <c r="F12" s="5" t="n">
        <v>1</v>
      </c>
      <c r="G12" s="5" t="n">
        <v>1</v>
      </c>
      <c r="H12" s="5" t="n">
        <v>1</v>
      </c>
      <c r="I12" s="5" t="n">
        <v>1</v>
      </c>
      <c r="P12" s="8" t="n">
        <f aca="false">SUM(C12:O12)</f>
        <v>7</v>
      </c>
      <c r="Q12" s="8" t="n">
        <f aca="false">P12*5/8</f>
        <v>4.375</v>
      </c>
    </row>
    <row r="13" customFormat="false" ht="15.75" hidden="false" customHeight="false" outlineLevel="0" collapsed="false">
      <c r="A13" s="13" t="s">
        <v>14</v>
      </c>
      <c r="B13" s="8" t="str">
        <f aca="false" t="array" ref="B13:B13">INDEX('Svi studenti'!$C$2:$C1001,MATCH(A13, 'Svi studenti'!$B$2:$B1001, 0))</f>
        <v>Будимир, Никола</v>
      </c>
      <c r="P13" s="8" t="n">
        <f aca="false">SUM(C13:O13)</f>
        <v>0</v>
      </c>
      <c r="Q13" s="8" t="n">
        <f aca="false">P13*5/8</f>
        <v>0</v>
      </c>
    </row>
    <row r="14" customFormat="false" ht="15.75" hidden="false" customHeight="false" outlineLevel="0" collapsed="false">
      <c r="A14" s="13" t="s">
        <v>82</v>
      </c>
      <c r="B14" s="8" t="str">
        <f aca="false" t="array" ref="B14:B14">INDEX('Svi studenti'!$C$2:$C1001,MATCH(A14, 'Svi studenti'!$B$2:$B1001, 0))</f>
        <v>Величковић, Јелена</v>
      </c>
      <c r="P14" s="8" t="n">
        <f aca="false">SUM(C14:O14)</f>
        <v>0</v>
      </c>
      <c r="Q14" s="8" t="n">
        <f aca="false">P14*5/8</f>
        <v>0</v>
      </c>
    </row>
    <row r="15" customFormat="false" ht="15.75" hidden="false" customHeight="false" outlineLevel="0" collapsed="false">
      <c r="A15" s="13" t="s">
        <v>15</v>
      </c>
      <c r="B15" s="8" t="str">
        <f aca="false" t="array" ref="B15:B15">INDEX('Svi studenti'!$C$2:$C1001,MATCH(A15, 'Svi studenti'!$B$2:$B1001, 0))</f>
        <v>Вељовић, Марко</v>
      </c>
      <c r="C15" s="5" t="n">
        <v>1</v>
      </c>
      <c r="D15" s="5" t="n">
        <v>1</v>
      </c>
      <c r="E15" s="5" t="n">
        <v>1</v>
      </c>
      <c r="F15" s="5" t="n">
        <v>1</v>
      </c>
      <c r="G15" s="5" t="n">
        <v>1</v>
      </c>
      <c r="H15" s="5" t="n">
        <v>1</v>
      </c>
      <c r="I15" s="5" t="n">
        <v>1</v>
      </c>
      <c r="J15" s="5" t="n">
        <v>1</v>
      </c>
      <c r="P15" s="8" t="n">
        <f aca="false">SUM(C15:O15)</f>
        <v>8</v>
      </c>
      <c r="Q15" s="8" t="n">
        <f aca="false">P15*5/8</f>
        <v>5</v>
      </c>
    </row>
    <row r="16" customFormat="false" ht="15.75" hidden="false" customHeight="false" outlineLevel="0" collapsed="false">
      <c r="A16" s="13" t="s">
        <v>16</v>
      </c>
      <c r="B16" s="8" t="str">
        <f aca="false" t="array" ref="B16:B16">INDEX('Svi studenti'!$C$2:$C1001,MATCH(A16, 'Svi studenti'!$B$2:$B1001, 0))</f>
        <v>Видаковић, Ана</v>
      </c>
      <c r="D16" s="5" t="n">
        <v>1</v>
      </c>
      <c r="E16" s="5" t="n">
        <v>1</v>
      </c>
      <c r="F16" s="5" t="n">
        <v>1</v>
      </c>
      <c r="G16" s="5" t="n">
        <v>1</v>
      </c>
      <c r="H16" s="5" t="n">
        <v>1</v>
      </c>
      <c r="I16" s="5" t="n">
        <v>1</v>
      </c>
      <c r="J16" s="5" t="n">
        <v>1</v>
      </c>
      <c r="P16" s="8" t="n">
        <f aca="false">SUM(C16:O16)</f>
        <v>7</v>
      </c>
      <c r="Q16" s="8" t="n">
        <f aca="false">P16*5/8</f>
        <v>4.375</v>
      </c>
    </row>
    <row r="17" customFormat="false" ht="15.75" hidden="false" customHeight="false" outlineLevel="0" collapsed="false">
      <c r="A17" s="13" t="s">
        <v>83</v>
      </c>
      <c r="B17" s="8" t="str">
        <f aca="false" t="array" ref="B17:B17">INDEX('Svi studenti'!$C$2:$C1001,MATCH(A17, 'Svi studenti'!$B$2:$B1001, 0))</f>
        <v>Виторовић, Далибор</v>
      </c>
      <c r="D17" s="5" t="n">
        <v>1</v>
      </c>
      <c r="E17" s="5" t="n">
        <v>1</v>
      </c>
      <c r="F17" s="5" t="n">
        <v>1</v>
      </c>
      <c r="H17" s="5" t="n">
        <v>1</v>
      </c>
      <c r="J17" s="5" t="n">
        <v>1</v>
      </c>
      <c r="P17" s="8" t="n">
        <f aca="false">SUM(C17:O17)</f>
        <v>5</v>
      </c>
      <c r="Q17" s="8" t="n">
        <f aca="false">P17*5/8</f>
        <v>3.125</v>
      </c>
    </row>
    <row r="18" customFormat="false" ht="15.75" hidden="false" customHeight="false" outlineLevel="0" collapsed="false">
      <c r="A18" s="13" t="s">
        <v>84</v>
      </c>
      <c r="B18" s="8" t="str">
        <f aca="false" t="array" ref="B18:B18">INDEX('Svi studenti'!$C$2:$C1001,MATCH(A18, 'Svi studenti'!$B$2:$B1001, 0))</f>
        <v>Владисављевић, Никола</v>
      </c>
      <c r="C18" s="5" t="n">
        <v>1</v>
      </c>
      <c r="F18" s="5" t="n">
        <v>1</v>
      </c>
      <c r="P18" s="8" t="n">
        <f aca="false">SUM(C18:O18)</f>
        <v>2</v>
      </c>
      <c r="Q18" s="8" t="n">
        <f aca="false">P18*5/8</f>
        <v>1.25</v>
      </c>
    </row>
    <row r="19" customFormat="false" ht="15.75" hidden="false" customHeight="false" outlineLevel="0" collapsed="false">
      <c r="A19" s="13" t="s">
        <v>17</v>
      </c>
      <c r="B19" s="8" t="str">
        <f aca="false" t="array" ref="B19:B19">INDEX('Svi studenti'!$C$2:$C1001,MATCH(A19, 'Svi studenti'!$B$2:$B1001, 0))</f>
        <v>Влаховић, Иван</v>
      </c>
      <c r="P19" s="8" t="n">
        <f aca="false">SUM(C19:O19)</f>
        <v>0</v>
      </c>
      <c r="Q19" s="8" t="n">
        <f aca="false">P19*5/8</f>
        <v>0</v>
      </c>
    </row>
    <row r="20" customFormat="false" ht="15.75" hidden="false" customHeight="false" outlineLevel="0" collapsed="false">
      <c r="A20" s="13" t="s">
        <v>18</v>
      </c>
      <c r="B20" s="8" t="str">
        <f aca="false" t="array" ref="B20:B20">INDEX('Svi studenti'!$C$2:$C1001,MATCH(A20, 'Svi studenti'!$B$2:$B1001, 0))</f>
        <v>Врачарић, Марина</v>
      </c>
      <c r="C20" s="5" t="n">
        <v>1</v>
      </c>
      <c r="D20" s="5" t="n">
        <v>1</v>
      </c>
      <c r="E20" s="5" t="n">
        <v>1</v>
      </c>
      <c r="F20" s="5" t="n">
        <v>1</v>
      </c>
      <c r="G20" s="5" t="n">
        <v>1</v>
      </c>
      <c r="H20" s="5" t="n">
        <v>1</v>
      </c>
      <c r="I20" s="5" t="n">
        <v>1</v>
      </c>
      <c r="J20" s="5" t="n">
        <v>1</v>
      </c>
      <c r="P20" s="8" t="n">
        <f aca="false">SUM(C20:O20)</f>
        <v>8</v>
      </c>
      <c r="Q20" s="8" t="n">
        <f aca="false">P20*5/8</f>
        <v>5</v>
      </c>
    </row>
    <row r="21" customFormat="false" ht="15.75" hidden="false" customHeight="false" outlineLevel="0" collapsed="false">
      <c r="A21" s="13" t="s">
        <v>19</v>
      </c>
      <c r="B21" s="8" t="str">
        <f aca="false" t="array" ref="B21:B21">INDEX('Svi studenti'!$C$2:$C1001,MATCH(A21, 'Svi studenti'!$B$2:$B1001, 0))</f>
        <v>Вугделија, Марија</v>
      </c>
      <c r="E21" s="5" t="n">
        <v>1</v>
      </c>
      <c r="F21" s="5" t="n">
        <v>1</v>
      </c>
      <c r="G21" s="5" t="n">
        <v>1</v>
      </c>
      <c r="H21" s="5" t="n">
        <v>1</v>
      </c>
      <c r="J21" s="5" t="n">
        <v>1</v>
      </c>
      <c r="P21" s="8" t="n">
        <f aca="false">SUM(C21:O21)</f>
        <v>5</v>
      </c>
      <c r="Q21" s="8" t="n">
        <f aca="false">P21*5/8</f>
        <v>3.125</v>
      </c>
    </row>
    <row r="22" customFormat="false" ht="15.75" hidden="false" customHeight="false" outlineLevel="0" collapsed="false">
      <c r="A22" s="13" t="s">
        <v>85</v>
      </c>
      <c r="B22" s="8" t="str">
        <f aca="false" t="array" ref="B22:B22">INDEX('Svi studenti'!$C$2:$C1001,MATCH(A22, 'Svi studenti'!$B$2:$B1001, 0))</f>
        <v>Вујовић, Добривоје</v>
      </c>
      <c r="C22" s="5" t="n">
        <v>1</v>
      </c>
      <c r="D22" s="5" t="n">
        <v>1</v>
      </c>
      <c r="E22" s="5" t="n">
        <v>1</v>
      </c>
      <c r="F22" s="5" t="n">
        <v>1</v>
      </c>
      <c r="G22" s="5" t="n">
        <v>1</v>
      </c>
      <c r="H22" s="5" t="n">
        <v>1</v>
      </c>
      <c r="I22" s="5" t="n">
        <v>1</v>
      </c>
      <c r="J22" s="5" t="n">
        <v>1</v>
      </c>
      <c r="P22" s="8" t="n">
        <f aca="false">SUM(C22:O22)</f>
        <v>8</v>
      </c>
      <c r="Q22" s="8" t="n">
        <f aca="false">P22*5/8</f>
        <v>5</v>
      </c>
    </row>
    <row r="23" customFormat="false" ht="15.75" hidden="false" customHeight="false" outlineLevel="0" collapsed="false">
      <c r="A23" s="13" t="s">
        <v>86</v>
      </c>
      <c r="B23" s="8" t="str">
        <f aca="false" t="array" ref="B23:B23">INDEX('Svi studenti'!$C$2:$C1001,MATCH(A23, 'Svi studenti'!$B$2:$B1001, 0))</f>
        <v>Вукадиновић, Алекса</v>
      </c>
      <c r="C23" s="5" t="n">
        <v>1</v>
      </c>
      <c r="F23" s="5" t="n">
        <v>1</v>
      </c>
      <c r="G23" s="5" t="n">
        <v>1</v>
      </c>
      <c r="H23" s="5" t="n">
        <v>1</v>
      </c>
      <c r="I23" s="5" t="n">
        <v>1</v>
      </c>
      <c r="J23" s="5" t="n">
        <v>1</v>
      </c>
      <c r="P23" s="8" t="n">
        <f aca="false">SUM(C23:O23)</f>
        <v>6</v>
      </c>
      <c r="Q23" s="8" t="n">
        <f aca="false">P23*5/8</f>
        <v>3.75</v>
      </c>
    </row>
    <row r="24" customFormat="false" ht="15.75" hidden="false" customHeight="false" outlineLevel="0" collapsed="false">
      <c r="A24" s="13" t="s">
        <v>87</v>
      </c>
      <c r="B24" s="8" t="str">
        <f aca="false" t="array" ref="B24:B24">INDEX('Svi studenti'!$C$2:$C1001,MATCH(A24, 'Svi studenti'!$B$2:$B1001, 0))</f>
        <v>Гајић, Реља</v>
      </c>
      <c r="C24" s="5" t="n">
        <v>1</v>
      </c>
      <c r="D24" s="5" t="n">
        <v>1</v>
      </c>
      <c r="E24" s="5" t="n">
        <v>1</v>
      </c>
      <c r="F24" s="5" t="n">
        <v>1</v>
      </c>
      <c r="G24" s="5" t="n">
        <v>1</v>
      </c>
      <c r="H24" s="5" t="n">
        <v>1</v>
      </c>
      <c r="I24" s="5" t="n">
        <v>1</v>
      </c>
      <c r="J24" s="5" t="n">
        <v>1</v>
      </c>
      <c r="P24" s="8" t="n">
        <f aca="false">SUM(C24:O24)</f>
        <v>8</v>
      </c>
      <c r="Q24" s="8" t="n">
        <f aca="false">P24*5/8</f>
        <v>5</v>
      </c>
    </row>
    <row r="25" customFormat="false" ht="15.75" hidden="false" customHeight="false" outlineLevel="0" collapsed="false">
      <c r="A25" s="13" t="s">
        <v>88</v>
      </c>
      <c r="B25" s="8" t="str">
        <f aca="false" t="array" ref="B25:B25">INDEX('Svi studenti'!$C$2:$C1001,MATCH(A25, 'Svi studenti'!$B$2:$B1001, 0))</f>
        <v>Гојаковић, Сара</v>
      </c>
      <c r="C25" s="5" t="n">
        <v>1</v>
      </c>
      <c r="D25" s="5" t="n">
        <v>1</v>
      </c>
      <c r="E25" s="5" t="n">
        <v>1</v>
      </c>
      <c r="F25" s="5" t="n">
        <v>1</v>
      </c>
      <c r="G25" s="5" t="n">
        <v>1</v>
      </c>
      <c r="I25" s="5" t="n">
        <v>1</v>
      </c>
      <c r="J25" s="5" t="n">
        <v>1</v>
      </c>
      <c r="P25" s="8" t="n">
        <f aca="false">SUM(C25:O25)</f>
        <v>7</v>
      </c>
      <c r="Q25" s="8" t="n">
        <f aca="false">P25*5/8</f>
        <v>4.375</v>
      </c>
    </row>
    <row r="26" customFormat="false" ht="15.75" hidden="false" customHeight="false" outlineLevel="0" collapsed="false">
      <c r="A26" s="13" t="s">
        <v>20</v>
      </c>
      <c r="B26" s="8" t="str">
        <f aca="false" t="array" ref="B26:B26">INDEX('Svi studenti'!$C$2:$C1001,MATCH(A26, 'Svi studenti'!$B$2:$B1001, 0))</f>
        <v>Гудурић, Урош</v>
      </c>
      <c r="P26" s="8" t="n">
        <f aca="false">SUM(C26:O26)</f>
        <v>0</v>
      </c>
      <c r="Q26" s="8" t="n">
        <f aca="false">P26*5/8</f>
        <v>0</v>
      </c>
    </row>
    <row r="27" customFormat="false" ht="15.75" hidden="false" customHeight="false" outlineLevel="0" collapsed="false">
      <c r="A27" s="13" t="s">
        <v>89</v>
      </c>
      <c r="B27" s="8" t="str">
        <f aca="false" t="array" ref="B27:B27">INDEX('Svi studenti'!$C$2:$C1001,MATCH(A27, 'Svi studenti'!$B$2:$B1001, 0))</f>
        <v>Дабовић, Матеја</v>
      </c>
      <c r="E27" s="5" t="n">
        <v>1</v>
      </c>
      <c r="F27" s="5" t="n">
        <v>1</v>
      </c>
      <c r="G27" s="5" t="n">
        <v>1</v>
      </c>
      <c r="J27" s="5" t="n">
        <v>1</v>
      </c>
      <c r="P27" s="8" t="n">
        <f aca="false">SUM(C27:O27)</f>
        <v>4</v>
      </c>
      <c r="Q27" s="8" t="n">
        <f aca="false">P27*5/8</f>
        <v>2.5</v>
      </c>
    </row>
    <row r="28" customFormat="false" ht="15.75" hidden="false" customHeight="false" outlineLevel="0" collapsed="false">
      <c r="A28" s="13" t="s">
        <v>90</v>
      </c>
      <c r="B28" s="8" t="str">
        <f aca="false" t="array" ref="B28:B28">INDEX('Svi studenti'!$C$2:$C1001,MATCH(A28, 'Svi studenti'!$B$2:$B1001, 0))</f>
        <v>Давидовић, Лука</v>
      </c>
      <c r="C28" s="5" t="n">
        <v>1</v>
      </c>
      <c r="G28" s="5" t="n">
        <v>1</v>
      </c>
      <c r="H28" s="5" t="n">
        <v>1</v>
      </c>
      <c r="I28" s="5" t="n">
        <v>1</v>
      </c>
      <c r="J28" s="5" t="n">
        <v>1</v>
      </c>
      <c r="P28" s="8" t="n">
        <f aca="false">SUM(C28:O28)</f>
        <v>5</v>
      </c>
      <c r="Q28" s="8" t="n">
        <f aca="false">P28*5/8</f>
        <v>3.125</v>
      </c>
    </row>
    <row r="29" customFormat="false" ht="15.75" hidden="false" customHeight="false" outlineLevel="0" collapsed="false">
      <c r="A29" s="13" t="s">
        <v>21</v>
      </c>
      <c r="B29" s="8" t="str">
        <f aca="false" t="array" ref="B29:B29">INDEX('Svi studenti'!$C$2:$C1001,MATCH(A29, 'Svi studenti'!$B$2:$B1001, 0))</f>
        <v>Дељанин, Петар</v>
      </c>
      <c r="C29" s="5" t="n">
        <v>1</v>
      </c>
      <c r="D29" s="5" t="n">
        <v>1</v>
      </c>
      <c r="F29" s="5" t="n">
        <v>1</v>
      </c>
      <c r="G29" s="5" t="n">
        <v>1</v>
      </c>
      <c r="H29" s="5" t="n">
        <v>1</v>
      </c>
      <c r="I29" s="5" t="n">
        <v>1</v>
      </c>
      <c r="P29" s="8" t="n">
        <f aca="false">SUM(C29:O29)</f>
        <v>6</v>
      </c>
      <c r="Q29" s="8" t="n">
        <f aca="false">P29*5/8</f>
        <v>3.75</v>
      </c>
    </row>
    <row r="30" customFormat="false" ht="15.75" hidden="false" customHeight="false" outlineLevel="0" collapsed="false">
      <c r="A30" s="13" t="s">
        <v>22</v>
      </c>
      <c r="B30" s="8" t="str">
        <f aca="false" t="array" ref="B30:B30">INDEX('Svi studenti'!$C$2:$C1001,MATCH(A30, 'Svi studenti'!$B$2:$B1001, 0))</f>
        <v>Добросављевић, Исидора</v>
      </c>
      <c r="P30" s="8" t="n">
        <f aca="false">SUM(C30:O30)</f>
        <v>0</v>
      </c>
      <c r="Q30" s="8" t="n">
        <f aca="false">P30*5/8</f>
        <v>0</v>
      </c>
    </row>
    <row r="31" customFormat="false" ht="15.75" hidden="false" customHeight="false" outlineLevel="0" collapsed="false">
      <c r="A31" s="13" t="s">
        <v>91</v>
      </c>
      <c r="B31" s="8" t="str">
        <f aca="false" t="array" ref="B31:B31">INDEX('Svi studenti'!$C$2:$C1001,MATCH(A31, 'Svi studenti'!$B$2:$B1001, 0))</f>
        <v>Достанић, Урош</v>
      </c>
      <c r="P31" s="8" t="n">
        <f aca="false">SUM(C31:O31)</f>
        <v>0</v>
      </c>
      <c r="Q31" s="8" t="n">
        <f aca="false">P31*5/8</f>
        <v>0</v>
      </c>
    </row>
    <row r="32" customFormat="false" ht="15.75" hidden="false" customHeight="false" outlineLevel="0" collapsed="false">
      <c r="A32" s="13" t="s">
        <v>92</v>
      </c>
      <c r="B32" s="8" t="str">
        <f aca="false" t="array" ref="B32:B32">INDEX('Svi studenti'!$C$2:$C1001,MATCH(A32, 'Svi studenti'!$B$2:$B1001, 0))</f>
        <v>Драгутиновић, Срђан</v>
      </c>
      <c r="P32" s="8" t="n">
        <f aca="false">SUM(C32:O32)</f>
        <v>0</v>
      </c>
      <c r="Q32" s="8" t="n">
        <f aca="false">P32*5/8</f>
        <v>0</v>
      </c>
    </row>
    <row r="33" customFormat="false" ht="15.75" hidden="false" customHeight="false" outlineLevel="0" collapsed="false">
      <c r="A33" s="13" t="s">
        <v>93</v>
      </c>
      <c r="B33" s="8" t="str">
        <f aca="false" t="array" ref="B33:B33">INDEX('Svi studenti'!$C$2:$C1001,MATCH(A33, 'Svi studenti'!$B$2:$B1001, 0))</f>
        <v>Драмићанин, Филип</v>
      </c>
      <c r="P33" s="8" t="n">
        <f aca="false">SUM(C33:O33)</f>
        <v>0</v>
      </c>
      <c r="Q33" s="8" t="n">
        <f aca="false">P33*5/8</f>
        <v>0</v>
      </c>
    </row>
    <row r="34" customFormat="false" ht="15.75" hidden="false" customHeight="false" outlineLevel="0" collapsed="false">
      <c r="A34" s="13" t="s">
        <v>94</v>
      </c>
      <c r="B34" s="8" t="str">
        <f aca="false" t="array" ref="B34:B34">INDEX('Svi studenti'!$C$2:$C1001,MATCH(A34, 'Svi studenti'!$B$2:$B1001, 0))</f>
        <v>Дурлевић, Стефан</v>
      </c>
      <c r="P34" s="8" t="n">
        <f aca="false">SUM(C34:O34)</f>
        <v>0</v>
      </c>
      <c r="Q34" s="8" t="n">
        <f aca="false">P34*5/8</f>
        <v>0</v>
      </c>
    </row>
    <row r="35" customFormat="false" ht="15.75" hidden="false" customHeight="false" outlineLevel="0" collapsed="false">
      <c r="A35" s="13" t="s">
        <v>95</v>
      </c>
      <c r="B35" s="8" t="str">
        <f aca="false" t="array" ref="B35:B35">INDEX('Svi studenti'!$C$2:$C1001,MATCH(A35, 'Svi studenti'!$B$2:$B1001, 0))</f>
        <v>Ђорђевић, Матија</v>
      </c>
      <c r="C35" s="5" t="n">
        <v>1</v>
      </c>
      <c r="D35" s="5" t="n">
        <v>1</v>
      </c>
      <c r="H35" s="5" t="n">
        <v>1</v>
      </c>
      <c r="I35" s="5" t="n">
        <v>1</v>
      </c>
      <c r="J35" s="5" t="n">
        <v>1</v>
      </c>
      <c r="P35" s="8" t="n">
        <f aca="false">SUM(C35:O35)</f>
        <v>5</v>
      </c>
      <c r="Q35" s="8" t="n">
        <f aca="false">P35*5/8</f>
        <v>3.125</v>
      </c>
    </row>
    <row r="36" customFormat="false" ht="15.75" hidden="false" customHeight="false" outlineLevel="0" collapsed="false">
      <c r="A36" s="13" t="s">
        <v>96</v>
      </c>
      <c r="B36" s="8" t="str">
        <f aca="false" t="array" ref="B36:B36">INDEX('Svi studenti'!$C$2:$C1001,MATCH(A36, 'Svi studenti'!$B$2:$B1001, 0))</f>
        <v>Ђукић, Александар</v>
      </c>
      <c r="P36" s="8" t="n">
        <f aca="false">SUM(C36:O36)</f>
        <v>0</v>
      </c>
      <c r="Q36" s="8" t="n">
        <f aca="false">P36*5/8</f>
        <v>0</v>
      </c>
    </row>
    <row r="37" customFormat="false" ht="15.75" hidden="false" customHeight="false" outlineLevel="0" collapsed="false">
      <c r="A37" s="13" t="s">
        <v>97</v>
      </c>
      <c r="B37" s="8" t="str">
        <f aca="false" t="array" ref="B37:B37">INDEX('Svi studenti'!$C$2:$C1001,MATCH(A37, 'Svi studenti'!$B$2:$B1001, 0))</f>
        <v>Ђурић, Јелена</v>
      </c>
      <c r="C37" s="5" t="n">
        <v>1</v>
      </c>
      <c r="P37" s="8" t="n">
        <f aca="false">SUM(C37:O37)</f>
        <v>1</v>
      </c>
      <c r="Q37" s="8" t="n">
        <f aca="false">P37*5/8</f>
        <v>0.625</v>
      </c>
    </row>
    <row r="38" customFormat="false" ht="15.75" hidden="false" customHeight="false" outlineLevel="0" collapsed="false">
      <c r="A38" s="13" t="s">
        <v>98</v>
      </c>
      <c r="B38" s="8" t="str">
        <f aca="false" t="array" ref="B38:B38">INDEX('Svi studenti'!$C$2:$C1001,MATCH(A38, 'Svi studenti'!$B$2:$B1001, 0))</f>
        <v>Ђурић, Наталија</v>
      </c>
      <c r="D38" s="5" t="n">
        <v>1</v>
      </c>
      <c r="E38" s="5" t="n">
        <v>1</v>
      </c>
      <c r="P38" s="8" t="n">
        <f aca="false">SUM(C38:O38)</f>
        <v>2</v>
      </c>
      <c r="Q38" s="8" t="n">
        <f aca="false">P38*5/8</f>
        <v>1.25</v>
      </c>
    </row>
    <row r="39" customFormat="false" ht="15.75" hidden="false" customHeight="false" outlineLevel="0" collapsed="false">
      <c r="A39" s="13" t="s">
        <v>23</v>
      </c>
      <c r="B39" s="8" t="str">
        <f aca="false" t="array" ref="B39:B39">INDEX('Svi studenti'!$C$2:$C1001,MATCH(A39, 'Svi studenti'!$B$2:$B1001, 0))</f>
        <v>Ђурковић, Филип</v>
      </c>
      <c r="C39" s="5" t="n">
        <v>1</v>
      </c>
      <c r="D39" s="5" t="n">
        <v>1</v>
      </c>
      <c r="E39" s="5" t="n">
        <v>1</v>
      </c>
      <c r="G39" s="5" t="n">
        <v>1</v>
      </c>
      <c r="H39" s="5" t="n">
        <v>1</v>
      </c>
      <c r="I39" s="5" t="n">
        <v>1</v>
      </c>
      <c r="J39" s="5" t="n">
        <v>1</v>
      </c>
      <c r="P39" s="8" t="n">
        <f aca="false">SUM(C39:O39)</f>
        <v>7</v>
      </c>
      <c r="Q39" s="8" t="n">
        <f aca="false">P39*5/8</f>
        <v>4.375</v>
      </c>
    </row>
    <row r="40" customFormat="false" ht="15.75" hidden="false" customHeight="false" outlineLevel="0" collapsed="false">
      <c r="A40" s="13" t="s">
        <v>99</v>
      </c>
      <c r="B40" s="8" t="str">
        <f aca="false" t="array" ref="B40:B40">INDEX('Svi studenti'!$C$2:$C1001,MATCH(A40, 'Svi studenti'!$B$2:$B1001, 0))</f>
        <v>Загорац, Бојана</v>
      </c>
      <c r="C40" s="5" t="n">
        <v>1</v>
      </c>
      <c r="D40" s="5" t="n">
        <v>1</v>
      </c>
      <c r="E40" s="5" t="n">
        <v>1</v>
      </c>
      <c r="F40" s="5" t="n">
        <v>1</v>
      </c>
      <c r="G40" s="5" t="n">
        <v>1</v>
      </c>
      <c r="H40" s="5" t="n">
        <v>1</v>
      </c>
      <c r="I40" s="5" t="n">
        <v>1</v>
      </c>
      <c r="J40" s="5" t="n">
        <v>1</v>
      </c>
      <c r="P40" s="8" t="n">
        <f aca="false">SUM(C40:O40)</f>
        <v>8</v>
      </c>
      <c r="Q40" s="8" t="n">
        <f aca="false">P40*5/8</f>
        <v>5</v>
      </c>
    </row>
    <row r="41" customFormat="false" ht="15.75" hidden="false" customHeight="false" outlineLevel="0" collapsed="false">
      <c r="A41" s="13" t="s">
        <v>24</v>
      </c>
      <c r="B41" s="8" t="str">
        <f aca="false" t="array" ref="B41:B41">INDEX('Svi studenti'!$C$2:$C1001,MATCH(A41, 'Svi studenti'!$B$2:$B1001, 0))</f>
        <v>Здјелар, Катарина</v>
      </c>
      <c r="P41" s="8" t="n">
        <f aca="false">SUM(C41:O41)</f>
        <v>0</v>
      </c>
      <c r="Q41" s="8" t="n">
        <f aca="false">P41*5/8</f>
        <v>0</v>
      </c>
    </row>
    <row r="42" customFormat="false" ht="15.75" hidden="false" customHeight="false" outlineLevel="0" collapsed="false">
      <c r="A42" s="13" t="s">
        <v>25</v>
      </c>
      <c r="B42" s="8" t="str">
        <f aca="false" t="array" ref="B42:B42">INDEX('Svi studenti'!$C$2:$C1001,MATCH(A42, 'Svi studenti'!$B$2:$B1001, 0))</f>
        <v>Зекавичић, Жељко</v>
      </c>
      <c r="C42" s="5" t="n">
        <v>1</v>
      </c>
      <c r="D42" s="5" t="n">
        <v>1</v>
      </c>
      <c r="E42" s="5" t="n">
        <v>1</v>
      </c>
      <c r="F42" s="5" t="n">
        <v>1</v>
      </c>
      <c r="G42" s="5" t="n">
        <v>1</v>
      </c>
      <c r="H42" s="5" t="n">
        <v>1</v>
      </c>
      <c r="I42" s="5" t="n">
        <v>1</v>
      </c>
      <c r="J42" s="5" t="n">
        <v>1</v>
      </c>
      <c r="P42" s="8" t="n">
        <f aca="false">SUM(C42:O42)</f>
        <v>8</v>
      </c>
      <c r="Q42" s="8" t="n">
        <f aca="false">P42*5/8</f>
        <v>5</v>
      </c>
    </row>
    <row r="43" customFormat="false" ht="15.75" hidden="false" customHeight="false" outlineLevel="0" collapsed="false">
      <c r="A43" s="13" t="s">
        <v>100</v>
      </c>
      <c r="B43" s="8" t="str">
        <f aca="false" t="array" ref="B43:B43">INDEX('Svi studenti'!$C$2:$C1001,MATCH(A43, 'Svi studenti'!$B$2:$B1001, 0))</f>
        <v>Зубљић, Милица</v>
      </c>
      <c r="C43" s="5" t="n">
        <v>1</v>
      </c>
      <c r="D43" s="5" t="n">
        <v>1</v>
      </c>
      <c r="E43" s="5" t="n">
        <v>1</v>
      </c>
      <c r="F43" s="5" t="n">
        <v>1</v>
      </c>
      <c r="G43" s="5" t="n">
        <v>1</v>
      </c>
      <c r="H43" s="5" t="n">
        <v>1</v>
      </c>
      <c r="I43" s="5" t="n">
        <v>1</v>
      </c>
      <c r="P43" s="8" t="n">
        <f aca="false">SUM(C43:O43)</f>
        <v>7</v>
      </c>
      <c r="Q43" s="8" t="n">
        <f aca="false">P43*5/8</f>
        <v>4.375</v>
      </c>
    </row>
    <row r="44" customFormat="false" ht="15.75" hidden="false" customHeight="false" outlineLevel="0" collapsed="false">
      <c r="A44" s="13" t="s">
        <v>26</v>
      </c>
      <c r="B44" s="8" t="str">
        <f aca="false" t="array" ref="B44:B44">INDEX('Svi studenti'!$C$2:$C1001,MATCH(A44, 'Svi studenti'!$B$2:$B1001, 0))</f>
        <v>Ивановић, Нада</v>
      </c>
      <c r="P44" s="8" t="n">
        <f aca="false">SUM(C44:O44)</f>
        <v>0</v>
      </c>
      <c r="Q44" s="8" t="n">
        <f aca="false">P44*5/8</f>
        <v>0</v>
      </c>
    </row>
    <row r="45" customFormat="false" ht="15.75" hidden="false" customHeight="false" outlineLevel="0" collapsed="false">
      <c r="A45" s="13" t="s">
        <v>101</v>
      </c>
      <c r="B45" s="8" t="str">
        <f aca="false" t="array" ref="B45:B45">INDEX('Svi studenti'!$C$2:$C1001,MATCH(A45, 'Svi studenti'!$B$2:$B1001, 0))</f>
        <v>Илић, Никола</v>
      </c>
      <c r="C45" s="5" t="n">
        <v>1</v>
      </c>
      <c r="D45" s="5" t="n">
        <v>1</v>
      </c>
      <c r="E45" s="5" t="n">
        <v>1</v>
      </c>
      <c r="F45" s="5" t="n">
        <v>1</v>
      </c>
      <c r="G45" s="5" t="n">
        <v>1</v>
      </c>
      <c r="H45" s="5" t="n">
        <v>1</v>
      </c>
      <c r="J45" s="5" t="n">
        <v>1</v>
      </c>
      <c r="P45" s="8" t="n">
        <f aca="false">SUM(C45:O45)</f>
        <v>7</v>
      </c>
      <c r="Q45" s="8" t="n">
        <f aca="false">P45*5/8</f>
        <v>4.375</v>
      </c>
    </row>
    <row r="46" customFormat="false" ht="15.75" hidden="false" customHeight="false" outlineLevel="0" collapsed="false">
      <c r="A46" s="13" t="s">
        <v>102</v>
      </c>
      <c r="B46" s="8" t="str">
        <f aca="false" t="array" ref="B46:B46">INDEX('Svi studenti'!$C$2:$C1001,MATCH(A46, 'Svi studenti'!$B$2:$B1001, 0))</f>
        <v>Јаневска, Софија</v>
      </c>
      <c r="C46" s="5" t="n">
        <v>1</v>
      </c>
      <c r="D46" s="5" t="n">
        <v>1</v>
      </c>
      <c r="F46" s="5" t="n">
        <v>1</v>
      </c>
      <c r="G46" s="5" t="n">
        <v>1</v>
      </c>
      <c r="H46" s="5" t="n">
        <v>1</v>
      </c>
      <c r="J46" s="5" t="n">
        <v>1</v>
      </c>
      <c r="P46" s="8" t="n">
        <f aca="false">SUM(C46:O46)</f>
        <v>6</v>
      </c>
      <c r="Q46" s="8" t="n">
        <f aca="false">P46*5/8</f>
        <v>3.75</v>
      </c>
    </row>
    <row r="47" customFormat="false" ht="15.75" hidden="false" customHeight="false" outlineLevel="0" collapsed="false">
      <c r="A47" s="13" t="s">
        <v>27</v>
      </c>
      <c r="B47" s="8" t="str">
        <f aca="false" t="array" ref="B47:B47">INDEX('Svi studenti'!$C$2:$C1001,MATCH(A47, 'Svi studenti'!$B$2:$B1001, 0))</f>
        <v>Јанић, Матеја</v>
      </c>
      <c r="C47" s="5" t="n">
        <v>1</v>
      </c>
      <c r="D47" s="5" t="n">
        <v>1</v>
      </c>
      <c r="E47" s="5" t="n">
        <v>1</v>
      </c>
      <c r="F47" s="5" t="n">
        <v>1</v>
      </c>
      <c r="G47" s="5" t="n">
        <v>1</v>
      </c>
      <c r="H47" s="5" t="n">
        <v>1</v>
      </c>
      <c r="I47" s="5" t="n">
        <v>1</v>
      </c>
      <c r="J47" s="5" t="n">
        <v>1</v>
      </c>
      <c r="P47" s="8" t="n">
        <f aca="false">SUM(C47:O47)</f>
        <v>8</v>
      </c>
      <c r="Q47" s="8" t="n">
        <f aca="false">P47*5/8</f>
        <v>5</v>
      </c>
    </row>
    <row r="48" customFormat="false" ht="15.75" hidden="false" customHeight="false" outlineLevel="0" collapsed="false">
      <c r="A48" s="13" t="s">
        <v>28</v>
      </c>
      <c r="B48" s="8" t="str">
        <f aca="false" t="array" ref="B48:B48">INDEX('Svi studenti'!$C$2:$C1001,MATCH(A48, 'Svi studenti'!$B$2:$B1001, 0))</f>
        <v>Јевремовић, Исидора</v>
      </c>
      <c r="C48" s="5" t="n">
        <v>1</v>
      </c>
      <c r="D48" s="5" t="n">
        <v>1</v>
      </c>
      <c r="F48" s="5" t="n">
        <v>1</v>
      </c>
      <c r="H48" s="5" t="n">
        <v>1</v>
      </c>
      <c r="I48" s="5" t="n">
        <v>1</v>
      </c>
      <c r="J48" s="5" t="n">
        <v>1</v>
      </c>
      <c r="P48" s="8" t="n">
        <f aca="false">SUM(C48:O48)</f>
        <v>6</v>
      </c>
      <c r="Q48" s="8" t="n">
        <f aca="false">P48*5/8</f>
        <v>3.75</v>
      </c>
    </row>
    <row r="49" customFormat="false" ht="15.75" hidden="false" customHeight="false" outlineLevel="0" collapsed="false">
      <c r="A49" s="13" t="s">
        <v>29</v>
      </c>
      <c r="B49" s="8" t="str">
        <f aca="false" t="array" ref="B49:B49">INDEX('Svi studenti'!$C$2:$C1001,MATCH(A49, 'Svi studenti'!$B$2:$B1001, 0))</f>
        <v>Јовановић, Лазар</v>
      </c>
      <c r="C49" s="5" t="n">
        <v>1</v>
      </c>
      <c r="D49" s="5" t="n">
        <v>1</v>
      </c>
      <c r="F49" s="5" t="n">
        <v>1</v>
      </c>
      <c r="G49" s="5" t="n">
        <v>1</v>
      </c>
      <c r="H49" s="5" t="n">
        <v>1</v>
      </c>
      <c r="I49" s="5" t="n">
        <v>1</v>
      </c>
      <c r="J49" s="5" t="n">
        <v>1</v>
      </c>
      <c r="P49" s="8" t="n">
        <f aca="false">SUM(C49:O49)</f>
        <v>7</v>
      </c>
      <c r="Q49" s="8" t="n">
        <f aca="false">P49*5/8</f>
        <v>4.375</v>
      </c>
    </row>
    <row r="50" customFormat="false" ht="15.75" hidden="false" customHeight="false" outlineLevel="0" collapsed="false">
      <c r="A50" s="13" t="s">
        <v>30</v>
      </c>
      <c r="B50" s="8" t="str">
        <f aca="false" t="array" ref="B50:B50">INDEX('Svi studenti'!$C$2:$C1001,MATCH(A50, 'Svi studenti'!$B$2:$B1001, 0))</f>
        <v>Јовановић, Никола</v>
      </c>
      <c r="C50" s="5" t="n">
        <v>1</v>
      </c>
      <c r="D50" s="5" t="n">
        <v>1</v>
      </c>
      <c r="E50" s="5" t="n">
        <v>1</v>
      </c>
      <c r="F50" s="5" t="n">
        <v>1</v>
      </c>
      <c r="H50" s="5" t="n">
        <v>1</v>
      </c>
      <c r="I50" s="5" t="n">
        <v>1</v>
      </c>
      <c r="J50" s="5" t="n">
        <v>1</v>
      </c>
      <c r="P50" s="8" t="n">
        <f aca="false">SUM(C50:O50)</f>
        <v>7</v>
      </c>
      <c r="Q50" s="8" t="n">
        <f aca="false">P50*5/8</f>
        <v>4.375</v>
      </c>
    </row>
    <row r="51" customFormat="false" ht="15.75" hidden="false" customHeight="false" outlineLevel="0" collapsed="false">
      <c r="A51" s="13" t="s">
        <v>103</v>
      </c>
      <c r="B51" s="8" t="str">
        <f aca="false" t="array" ref="B51:B51">INDEX('Svi studenti'!$C$2:$C1001,MATCH(A51, 'Svi studenti'!$B$2:$B1001, 0))</f>
        <v>Јовановић, Урош</v>
      </c>
      <c r="D51" s="5" t="n">
        <v>1</v>
      </c>
      <c r="E51" s="5" t="n">
        <v>1</v>
      </c>
      <c r="F51" s="5" t="n">
        <v>1</v>
      </c>
      <c r="H51" s="5" t="n">
        <v>1</v>
      </c>
      <c r="P51" s="8" t="n">
        <f aca="false">SUM(C51:O51)</f>
        <v>4</v>
      </c>
      <c r="Q51" s="8" t="n">
        <f aca="false">P51*5/8</f>
        <v>2.5</v>
      </c>
    </row>
    <row r="52" customFormat="false" ht="15.75" hidden="false" customHeight="false" outlineLevel="0" collapsed="false">
      <c r="A52" s="13" t="s">
        <v>31</v>
      </c>
      <c r="B52" s="8" t="str">
        <f aca="false" t="array" ref="B52:B52">INDEX('Svi studenti'!$C$2:$C1001,MATCH(A52, 'Svi studenti'!$B$2:$B1001, 0))</f>
        <v>Јоковић, Анђела</v>
      </c>
      <c r="C52" s="5" t="n">
        <v>1</v>
      </c>
      <c r="D52" s="5" t="n">
        <v>1</v>
      </c>
      <c r="F52" s="5" t="n">
        <v>1</v>
      </c>
      <c r="G52" s="5" t="n">
        <v>1</v>
      </c>
      <c r="H52" s="5" t="n">
        <v>1</v>
      </c>
      <c r="I52" s="5" t="n">
        <v>1</v>
      </c>
      <c r="P52" s="8" t="n">
        <f aca="false">SUM(C52:O52)</f>
        <v>6</v>
      </c>
      <c r="Q52" s="8" t="n">
        <f aca="false">P52*5/8</f>
        <v>3.75</v>
      </c>
    </row>
    <row r="53" customFormat="false" ht="15.75" hidden="false" customHeight="false" outlineLevel="0" collapsed="false">
      <c r="A53" s="13" t="s">
        <v>104</v>
      </c>
      <c r="B53" s="8" t="str">
        <f aca="false" t="array" ref="B53:B53">INDEX('Svi studenti'!$C$2:$C1001,MATCH(A53, 'Svi studenti'!$B$2:$B1001, 0))</f>
        <v>Јосиповић, Вељко</v>
      </c>
      <c r="D53" s="5" t="n">
        <v>1</v>
      </c>
      <c r="F53" s="5" t="n">
        <v>1</v>
      </c>
      <c r="G53" s="5" t="n">
        <v>1</v>
      </c>
      <c r="H53" s="5" t="n">
        <v>1</v>
      </c>
      <c r="I53" s="5" t="n">
        <v>1</v>
      </c>
      <c r="J53" s="5" t="n">
        <v>1</v>
      </c>
      <c r="P53" s="8" t="n">
        <f aca="false">SUM(C53:O53)</f>
        <v>6</v>
      </c>
      <c r="Q53" s="8" t="n">
        <f aca="false">P53*5/8</f>
        <v>3.75</v>
      </c>
    </row>
    <row r="54" customFormat="false" ht="15.75" hidden="false" customHeight="false" outlineLevel="0" collapsed="false">
      <c r="A54" s="13" t="s">
        <v>32</v>
      </c>
      <c r="B54" s="8" t="str">
        <f aca="false" t="array" ref="B54:B54">INDEX('Svi studenti'!$C$2:$C1001,MATCH(A54, 'Svi studenti'!$B$2:$B1001, 0))</f>
        <v>Каракаш, Линда Анђела</v>
      </c>
      <c r="P54" s="8" t="n">
        <f aca="false">SUM(C54:O54)</f>
        <v>0</v>
      </c>
      <c r="Q54" s="8" t="n">
        <f aca="false">P54*5/8</f>
        <v>0</v>
      </c>
    </row>
    <row r="55" customFormat="false" ht="15.75" hidden="false" customHeight="false" outlineLevel="0" collapsed="false">
      <c r="A55" s="13" t="s">
        <v>105</v>
      </c>
      <c r="B55" s="8" t="str">
        <f aca="false" t="array" ref="B55:B55">INDEX('Svi studenti'!$C$2:$C1001,MATCH(A55, 'Svi studenti'!$B$2:$B1001, 0))</f>
        <v>Клемпић, Дамир</v>
      </c>
      <c r="P55" s="8" t="n">
        <f aca="false">SUM(C55:O55)</f>
        <v>0</v>
      </c>
      <c r="Q55" s="8" t="n">
        <f aca="false">P55*5/8</f>
        <v>0</v>
      </c>
    </row>
    <row r="56" customFormat="false" ht="15.75" hidden="false" customHeight="false" outlineLevel="0" collapsed="false">
      <c r="A56" s="13" t="s">
        <v>106</v>
      </c>
      <c r="B56" s="8" t="str">
        <f aca="false" t="array" ref="B56:B56">INDEX('Svi studenti'!$C$2:$C1001,MATCH(A56, 'Svi studenti'!$B$2:$B1001, 0))</f>
        <v>Кнежевић, Војин</v>
      </c>
      <c r="C56" s="5" t="n">
        <v>1</v>
      </c>
      <c r="D56" s="5" t="n">
        <v>1</v>
      </c>
      <c r="E56" s="5" t="n">
        <v>1</v>
      </c>
      <c r="F56" s="5" t="n">
        <v>1</v>
      </c>
      <c r="G56" s="5" t="n">
        <v>1</v>
      </c>
      <c r="H56" s="5" t="n">
        <v>1</v>
      </c>
      <c r="I56" s="5" t="n">
        <v>1</v>
      </c>
      <c r="P56" s="8" t="n">
        <f aca="false">SUM(C56:O56)</f>
        <v>7</v>
      </c>
      <c r="Q56" s="8" t="n">
        <f aca="false">P56*5/8</f>
        <v>4.375</v>
      </c>
    </row>
    <row r="57" customFormat="false" ht="15.75" hidden="false" customHeight="false" outlineLevel="0" collapsed="false">
      <c r="A57" s="13" t="s">
        <v>33</v>
      </c>
      <c r="B57" s="8" t="str">
        <f aca="false" t="array" ref="B57:B57">INDEX('Svi studenti'!$C$2:$C1001,MATCH(A57, 'Svi studenti'!$B$2:$B1001, 0))</f>
        <v>Ковачић, Анђела</v>
      </c>
      <c r="P57" s="8" t="n">
        <f aca="false">SUM(C57:O57)</f>
        <v>0</v>
      </c>
      <c r="Q57" s="8" t="n">
        <f aca="false">P57*5/8</f>
        <v>0</v>
      </c>
    </row>
    <row r="58" customFormat="false" ht="15.75" hidden="false" customHeight="false" outlineLevel="0" collapsed="false">
      <c r="A58" s="13" t="s">
        <v>107</v>
      </c>
      <c r="B58" s="8" t="str">
        <f aca="false" t="array" ref="B58:B58">INDEX('Svi studenti'!$C$2:$C1001,MATCH(A58, 'Svi studenti'!$B$2:$B1001, 0))</f>
        <v>Костић, Филип</v>
      </c>
      <c r="P58" s="8" t="n">
        <f aca="false">SUM(C58:O58)</f>
        <v>0</v>
      </c>
      <c r="Q58" s="8" t="n">
        <f aca="false">P58*5/8</f>
        <v>0</v>
      </c>
    </row>
    <row r="59" customFormat="false" ht="15.75" hidden="false" customHeight="false" outlineLevel="0" collapsed="false">
      <c r="A59" s="13" t="s">
        <v>34</v>
      </c>
      <c r="B59" s="8" t="str">
        <f aca="false" t="array" ref="B59:B59">INDEX('Svi studenti'!$C$2:$C1001,MATCH(A59, 'Svi studenti'!$B$2:$B1001, 0))</f>
        <v>Кочинац, Маша</v>
      </c>
      <c r="C59" s="5" t="n">
        <v>1</v>
      </c>
      <c r="F59" s="5" t="n">
        <v>1</v>
      </c>
      <c r="G59" s="5" t="n">
        <v>1</v>
      </c>
      <c r="H59" s="5" t="n">
        <v>1</v>
      </c>
      <c r="J59" s="5" t="n">
        <v>1</v>
      </c>
      <c r="P59" s="8" t="n">
        <f aca="false">SUM(C59:O59)</f>
        <v>5</v>
      </c>
      <c r="Q59" s="8" t="n">
        <f aca="false">P59*5/8</f>
        <v>3.125</v>
      </c>
    </row>
    <row r="60" customFormat="false" ht="15.75" hidden="false" customHeight="false" outlineLevel="0" collapsed="false">
      <c r="A60" s="13" t="s">
        <v>108</v>
      </c>
      <c r="B60" s="8" t="str">
        <f aca="false" t="array" ref="B60:B60">INDEX('Svi studenti'!$C$2:$C1001,MATCH(A60, 'Svi studenti'!$B$2:$B1001, 0))</f>
        <v>Коџопељић, Надица</v>
      </c>
      <c r="P60" s="8" t="n">
        <f aca="false">SUM(C60:O60)</f>
        <v>0</v>
      </c>
      <c r="Q60" s="8" t="n">
        <f aca="false">P60*5/8</f>
        <v>0</v>
      </c>
    </row>
    <row r="61" customFormat="false" ht="15.75" hidden="false" customHeight="false" outlineLevel="0" collapsed="false">
      <c r="A61" s="13" t="s">
        <v>109</v>
      </c>
      <c r="B61" s="8" t="str">
        <f aca="false" t="array" ref="B61:B61">INDEX('Svi studenti'!$C$2:$C1001,MATCH(A61, 'Svi studenti'!$B$2:$B1001, 0))</f>
        <v>Крстић, Тамара</v>
      </c>
      <c r="C61" s="5" t="n">
        <v>1</v>
      </c>
      <c r="D61" s="5" t="n">
        <v>1</v>
      </c>
      <c r="E61" s="5" t="n">
        <v>1</v>
      </c>
      <c r="F61" s="5" t="n">
        <v>1</v>
      </c>
      <c r="G61" s="5" t="n">
        <v>1</v>
      </c>
      <c r="H61" s="5" t="n">
        <v>1</v>
      </c>
      <c r="I61" s="5" t="n">
        <v>1</v>
      </c>
      <c r="J61" s="5" t="n">
        <v>1</v>
      </c>
      <c r="P61" s="8" t="n">
        <f aca="false">SUM(C61:O61)</f>
        <v>8</v>
      </c>
      <c r="Q61" s="8" t="n">
        <f aca="false">P61*5/8</f>
        <v>5</v>
      </c>
    </row>
    <row r="62" customFormat="false" ht="15.75" hidden="false" customHeight="false" outlineLevel="0" collapsed="false">
      <c r="A62" s="13" t="s">
        <v>110</v>
      </c>
      <c r="B62" s="8" t="str">
        <f aca="false" t="array" ref="B62:B62">INDEX('Svi studenti'!$C$2:$C1001,MATCH(A62, 'Svi studenti'!$B$2:$B1001, 0))</f>
        <v>Кујунџић, Вид</v>
      </c>
      <c r="D62" s="5" t="n">
        <v>1</v>
      </c>
      <c r="P62" s="8" t="n">
        <f aca="false">SUM(C62:O62)</f>
        <v>1</v>
      </c>
      <c r="Q62" s="8" t="n">
        <f aca="false">P62*5/8</f>
        <v>0.625</v>
      </c>
    </row>
    <row r="63" customFormat="false" ht="15.75" hidden="false" customHeight="false" outlineLevel="0" collapsed="false">
      <c r="A63" s="13" t="s">
        <v>111</v>
      </c>
      <c r="B63" s="8" t="str">
        <f aca="false" t="array" ref="B63:B63">INDEX('Svi studenti'!$C$2:$C1001,MATCH(A63, 'Svi studenti'!$B$2:$B1001, 0))</f>
        <v>Кулиш, Марко</v>
      </c>
      <c r="P63" s="8" t="n">
        <f aca="false">SUM(C63:O63)</f>
        <v>0</v>
      </c>
      <c r="Q63" s="8" t="n">
        <f aca="false">P63*5/8</f>
        <v>0</v>
      </c>
    </row>
    <row r="64" customFormat="false" ht="15.75" hidden="false" customHeight="false" outlineLevel="0" collapsed="false">
      <c r="A64" s="13" t="s">
        <v>35</v>
      </c>
      <c r="B64" s="8" t="str">
        <f aca="false" t="array" ref="B64:B64">INDEX('Svi studenti'!$C$2:$C1001,MATCH(A64, 'Svi studenti'!$B$2:$B1001, 0))</f>
        <v>Лазић, Јована</v>
      </c>
      <c r="C64" s="5" t="n">
        <v>1</v>
      </c>
      <c r="D64" s="5" t="n">
        <v>1</v>
      </c>
      <c r="F64" s="5" t="n">
        <v>1</v>
      </c>
      <c r="G64" s="5" t="n">
        <v>1</v>
      </c>
      <c r="H64" s="5" t="n">
        <v>1</v>
      </c>
      <c r="I64" s="5" t="n">
        <v>1</v>
      </c>
      <c r="J64" s="5" t="n">
        <v>1</v>
      </c>
      <c r="P64" s="8" t="n">
        <f aca="false">SUM(C64:O64)</f>
        <v>7</v>
      </c>
      <c r="Q64" s="8" t="n">
        <f aca="false">P64*5/8</f>
        <v>4.375</v>
      </c>
    </row>
    <row r="65" customFormat="false" ht="15.75" hidden="false" customHeight="false" outlineLevel="0" collapsed="false">
      <c r="A65" s="13" t="s">
        <v>36</v>
      </c>
      <c r="B65" s="8" t="str">
        <f aca="false" t="array" ref="B65:B65">INDEX('Svi studenti'!$C$2:$C1001,MATCH(A65, 'Svi studenti'!$B$2:$B1001, 0))</f>
        <v>Лазић, Маша</v>
      </c>
      <c r="C65" s="5" t="n">
        <v>1</v>
      </c>
      <c r="D65" s="5" t="n">
        <v>1</v>
      </c>
      <c r="F65" s="5" t="n">
        <v>1</v>
      </c>
      <c r="G65" s="5" t="n">
        <v>1</v>
      </c>
      <c r="H65" s="5" t="n">
        <v>1</v>
      </c>
      <c r="I65" s="5" t="n">
        <v>1</v>
      </c>
      <c r="J65" s="5" t="n">
        <v>1</v>
      </c>
      <c r="P65" s="8" t="n">
        <f aca="false">SUM(C65:O65)</f>
        <v>7</v>
      </c>
      <c r="Q65" s="8" t="n">
        <f aca="false">P65*5/8</f>
        <v>4.375</v>
      </c>
    </row>
    <row r="66" customFormat="false" ht="15.75" hidden="false" customHeight="false" outlineLevel="0" collapsed="false">
      <c r="A66" s="13" t="s">
        <v>112</v>
      </c>
      <c r="B66" s="8" t="str">
        <f aca="false" t="array" ref="B66:B66">INDEX('Svi studenti'!$C$2:$C1001,MATCH(A66, 'Svi studenti'!$B$2:$B1001, 0))</f>
        <v>Лукић, Душан</v>
      </c>
      <c r="C66" s="5" t="n">
        <v>1</v>
      </c>
      <c r="D66" s="5" t="n">
        <v>1</v>
      </c>
      <c r="F66" s="5" t="n">
        <v>1</v>
      </c>
      <c r="G66" s="5" t="n">
        <v>1</v>
      </c>
      <c r="H66" s="5" t="n">
        <v>1</v>
      </c>
      <c r="I66" s="5" t="n">
        <v>1</v>
      </c>
      <c r="P66" s="8" t="n">
        <f aca="false">SUM(C66:O66)</f>
        <v>6</v>
      </c>
      <c r="Q66" s="8" t="n">
        <f aca="false">P66*5/8</f>
        <v>3.75</v>
      </c>
    </row>
    <row r="67" customFormat="false" ht="15.75" hidden="false" customHeight="false" outlineLevel="0" collapsed="false">
      <c r="A67" s="13" t="s">
        <v>113</v>
      </c>
      <c r="B67" s="8" t="str">
        <f aca="false" t="array" ref="B67:B67">INDEX('Svi studenti'!$C$2:$C1001,MATCH(A67, 'Svi studenti'!$B$2:$B1001, 0))</f>
        <v>Максимовић, Теодора</v>
      </c>
      <c r="C67" s="5" t="n">
        <v>1</v>
      </c>
      <c r="D67" s="5" t="n">
        <v>1</v>
      </c>
      <c r="E67" s="5" t="n">
        <v>1</v>
      </c>
      <c r="F67" s="5" t="n">
        <v>1</v>
      </c>
      <c r="G67" s="5" t="n">
        <v>1</v>
      </c>
      <c r="H67" s="5" t="n">
        <v>1</v>
      </c>
      <c r="I67" s="5" t="n">
        <v>1</v>
      </c>
      <c r="J67" s="5" t="n">
        <v>1</v>
      </c>
      <c r="P67" s="8" t="n">
        <f aca="false">SUM(C67:O67)</f>
        <v>8</v>
      </c>
      <c r="Q67" s="8" t="n">
        <f aca="false">P67*5/8</f>
        <v>5</v>
      </c>
    </row>
    <row r="68" customFormat="false" ht="15.75" hidden="false" customHeight="false" outlineLevel="0" collapsed="false">
      <c r="A68" s="13" t="s">
        <v>37</v>
      </c>
      <c r="B68" s="8" t="str">
        <f aca="false" t="array" ref="B68:B68">INDEX('Svi studenti'!$C$2:$C1001,MATCH(A68, 'Svi studenti'!$B$2:$B1001, 0))</f>
        <v>Манчић, Филип</v>
      </c>
      <c r="C68" s="5" t="n">
        <v>1</v>
      </c>
      <c r="D68" s="5" t="n">
        <v>1</v>
      </c>
      <c r="G68" s="5" t="n">
        <v>1</v>
      </c>
      <c r="I68" s="5" t="n">
        <v>1</v>
      </c>
      <c r="J68" s="5" t="n">
        <v>1</v>
      </c>
      <c r="P68" s="8" t="n">
        <f aca="false">SUM(C68:O68)</f>
        <v>5</v>
      </c>
      <c r="Q68" s="8" t="n">
        <f aca="false">P68*5/8</f>
        <v>3.125</v>
      </c>
    </row>
    <row r="69" customFormat="false" ht="15.75" hidden="false" customHeight="false" outlineLevel="0" collapsed="false">
      <c r="A69" s="13" t="s">
        <v>38</v>
      </c>
      <c r="B69" s="8" t="str">
        <f aca="false" t="array" ref="B69:B69">INDEX('Svi studenti'!$C$2:$C1001,MATCH(A69, 'Svi studenti'!$B$2:$B1001, 0))</f>
        <v>Маринковић, Јулијана</v>
      </c>
      <c r="C69" s="5" t="n">
        <v>1</v>
      </c>
      <c r="D69" s="5" t="n">
        <v>1</v>
      </c>
      <c r="E69" s="5" t="n">
        <v>1</v>
      </c>
      <c r="F69" s="5" t="n">
        <v>1</v>
      </c>
      <c r="H69" s="5" t="n">
        <v>1</v>
      </c>
      <c r="J69" s="5" t="n">
        <v>1</v>
      </c>
      <c r="P69" s="8" t="n">
        <f aca="false">SUM(C69:O69)</f>
        <v>6</v>
      </c>
      <c r="Q69" s="8" t="n">
        <f aca="false">P69*5/8</f>
        <v>3.75</v>
      </c>
    </row>
    <row r="70" customFormat="false" ht="15.75" hidden="false" customHeight="false" outlineLevel="0" collapsed="false">
      <c r="A70" s="13" t="s">
        <v>114</v>
      </c>
      <c r="B70" s="8" t="str">
        <f aca="false" t="array" ref="B70:B70">INDEX('Svi studenti'!$C$2:$C1001,MATCH(A70, 'Svi studenti'!$B$2:$B1001, 0))</f>
        <v>Маринковић, Огњен</v>
      </c>
      <c r="C70" s="5" t="n">
        <v>1</v>
      </c>
      <c r="D70" s="5" t="n">
        <v>1</v>
      </c>
      <c r="E70" s="5" t="n">
        <v>1</v>
      </c>
      <c r="F70" s="5" t="n">
        <v>1</v>
      </c>
      <c r="G70" s="5" t="n">
        <v>1</v>
      </c>
      <c r="H70" s="5" t="n">
        <v>1</v>
      </c>
      <c r="I70" s="5" t="n">
        <v>1</v>
      </c>
      <c r="J70" s="5" t="n">
        <v>1</v>
      </c>
      <c r="P70" s="8" t="n">
        <f aca="false">SUM(C70:O70)</f>
        <v>8</v>
      </c>
      <c r="Q70" s="8" t="n">
        <f aca="false">P70*5/8</f>
        <v>5</v>
      </c>
    </row>
    <row r="71" customFormat="false" ht="15.75" hidden="false" customHeight="false" outlineLevel="0" collapsed="false">
      <c r="A71" s="13" t="s">
        <v>115</v>
      </c>
      <c r="B71" s="8" t="str">
        <f aca="false" t="array" ref="B71:B71">INDEX('Svi studenti'!$C$2:$C1001,MATCH(A71, 'Svi studenti'!$B$2:$B1001, 0))</f>
        <v>Марковић, Бранка</v>
      </c>
      <c r="E71" s="5" t="n">
        <v>1</v>
      </c>
      <c r="F71" s="5" t="n">
        <v>1</v>
      </c>
      <c r="G71" s="5" t="n">
        <v>1</v>
      </c>
      <c r="J71" s="5" t="n">
        <v>1</v>
      </c>
      <c r="P71" s="8" t="n">
        <f aca="false">SUM(C71:O71)</f>
        <v>4</v>
      </c>
      <c r="Q71" s="8" t="n">
        <f aca="false">P71*5/8</f>
        <v>2.5</v>
      </c>
    </row>
    <row r="72" customFormat="false" ht="15.75" hidden="false" customHeight="false" outlineLevel="0" collapsed="false">
      <c r="A72" s="13" t="s">
        <v>116</v>
      </c>
      <c r="B72" s="8" t="str">
        <f aca="false" t="array" ref="B72:B72">INDEX('Svi studenti'!$C$2:$C1001,MATCH(A72, 'Svi studenti'!$B$2:$B1001, 0))</f>
        <v>Марковић, Михаило</v>
      </c>
      <c r="C72" s="5" t="n">
        <v>1</v>
      </c>
      <c r="D72" s="5" t="n">
        <v>1</v>
      </c>
      <c r="E72" s="5" t="n">
        <v>1</v>
      </c>
      <c r="F72" s="5" t="n">
        <v>1</v>
      </c>
      <c r="G72" s="5" t="n">
        <v>1</v>
      </c>
      <c r="H72" s="5" t="n">
        <v>1</v>
      </c>
      <c r="I72" s="5" t="n">
        <v>1</v>
      </c>
      <c r="J72" s="5" t="n">
        <v>1</v>
      </c>
      <c r="P72" s="8" t="n">
        <f aca="false">SUM(C72:O72)</f>
        <v>8</v>
      </c>
      <c r="Q72" s="8" t="n">
        <f aca="false">P72*5/8</f>
        <v>5</v>
      </c>
    </row>
    <row r="73" customFormat="false" ht="15.75" hidden="false" customHeight="false" outlineLevel="0" collapsed="false">
      <c r="A73" s="13" t="s">
        <v>39</v>
      </c>
      <c r="B73" s="8" t="str">
        <f aca="false" t="array" ref="B73:B73">INDEX('Svi studenti'!$C$2:$C1001,MATCH(A73, 'Svi studenti'!$B$2:$B1001, 0))</f>
        <v>Марковић, Огњен</v>
      </c>
      <c r="P73" s="8" t="n">
        <f aca="false">SUM(C73:O73)</f>
        <v>0</v>
      </c>
      <c r="Q73" s="8" t="n">
        <f aca="false">P73*5/8</f>
        <v>0</v>
      </c>
    </row>
    <row r="74" customFormat="false" ht="15.75" hidden="false" customHeight="false" outlineLevel="0" collapsed="false">
      <c r="A74" s="13" t="s">
        <v>40</v>
      </c>
      <c r="B74" s="8" t="str">
        <f aca="false" t="array" ref="B74:B74">INDEX('Svi studenti'!$C$2:$C1001,MATCH(A74, 'Svi studenti'!$B$2:$B1001, 0))</f>
        <v>Марковић, Огњен</v>
      </c>
      <c r="D74" s="5" t="n">
        <v>1</v>
      </c>
      <c r="G74" s="5" t="n">
        <v>1</v>
      </c>
      <c r="H74" s="5" t="n">
        <v>1</v>
      </c>
      <c r="I74" s="5" t="n">
        <v>1</v>
      </c>
      <c r="J74" s="5" t="n">
        <v>1</v>
      </c>
      <c r="P74" s="8" t="n">
        <f aca="false">SUM(C74:O74)</f>
        <v>5</v>
      </c>
      <c r="Q74" s="8" t="n">
        <f aca="false">P74*5/8</f>
        <v>3.125</v>
      </c>
    </row>
    <row r="75" customFormat="false" ht="15.75" hidden="false" customHeight="false" outlineLevel="0" collapsed="false">
      <c r="A75" s="13" t="s">
        <v>41</v>
      </c>
      <c r="B75" s="8" t="str">
        <f aca="false" t="array" ref="B75:B75">INDEX('Svi studenti'!$C$2:$C1001,MATCH(A75, 'Svi studenti'!$B$2:$B1001, 0))</f>
        <v>Марчетић, Катарина</v>
      </c>
      <c r="D75" s="5" t="n">
        <v>1</v>
      </c>
      <c r="E75" s="5" t="n">
        <v>1</v>
      </c>
      <c r="F75" s="5" t="n">
        <v>1</v>
      </c>
      <c r="G75" s="5" t="n">
        <v>1</v>
      </c>
      <c r="H75" s="5" t="n">
        <v>1</v>
      </c>
      <c r="P75" s="8" t="n">
        <f aca="false">SUM(C75:O75)</f>
        <v>5</v>
      </c>
      <c r="Q75" s="8" t="n">
        <f aca="false">P75*5/8</f>
        <v>3.125</v>
      </c>
    </row>
    <row r="76" customFormat="false" ht="15.75" hidden="false" customHeight="false" outlineLevel="0" collapsed="false">
      <c r="A76" s="13" t="s">
        <v>117</v>
      </c>
      <c r="B76" s="8" t="str">
        <f aca="false" t="array" ref="B76:B76">INDEX('Svi studenti'!$C$2:$C1001,MATCH(A76, 'Svi studenti'!$B$2:$B1001, 0))</f>
        <v>Мијаиловић, Лука</v>
      </c>
      <c r="D76" s="5" t="n">
        <v>1</v>
      </c>
      <c r="E76" s="5" t="n">
        <v>1</v>
      </c>
      <c r="F76" s="5" t="n">
        <v>1</v>
      </c>
      <c r="G76" s="5" t="n">
        <v>1</v>
      </c>
      <c r="H76" s="5" t="n">
        <v>1</v>
      </c>
      <c r="I76" s="5" t="n">
        <v>1</v>
      </c>
      <c r="J76" s="5" t="n">
        <v>1</v>
      </c>
      <c r="P76" s="8" t="n">
        <f aca="false">SUM(C76:O76)</f>
        <v>7</v>
      </c>
      <c r="Q76" s="8" t="n">
        <f aca="false">P76*5/8</f>
        <v>4.375</v>
      </c>
    </row>
    <row r="77" customFormat="false" ht="15.75" hidden="false" customHeight="false" outlineLevel="0" collapsed="false">
      <c r="A77" s="13" t="s">
        <v>118</v>
      </c>
      <c r="B77" s="8" t="str">
        <f aca="false" t="array" ref="B77:B77">INDEX('Svi studenti'!$C$2:$C1001,MATCH(A77, 'Svi studenti'!$B$2:$B1001, 0))</f>
        <v>Мијаиловић, Сава</v>
      </c>
      <c r="P77" s="8" t="n">
        <f aca="false">SUM(C77:O77)</f>
        <v>0</v>
      </c>
      <c r="Q77" s="8" t="n">
        <f aca="false">P77*5/8</f>
        <v>0</v>
      </c>
    </row>
    <row r="78" customFormat="false" ht="15.75" hidden="false" customHeight="false" outlineLevel="0" collapsed="false">
      <c r="A78" s="13" t="s">
        <v>42</v>
      </c>
      <c r="B78" s="8" t="str">
        <f aca="false" t="array" ref="B78:B78">INDEX('Svi studenti'!$C$2:$C1001,MATCH(A78, 'Svi studenti'!$B$2:$B1001, 0))</f>
        <v>Мијајловић, Јован</v>
      </c>
      <c r="P78" s="8" t="n">
        <f aca="false">SUM(C78:O78)</f>
        <v>0</v>
      </c>
      <c r="Q78" s="8" t="n">
        <f aca="false">P78*5/8</f>
        <v>0</v>
      </c>
    </row>
    <row r="79" customFormat="false" ht="15.75" hidden="false" customHeight="false" outlineLevel="0" collapsed="false">
      <c r="A79" s="13" t="s">
        <v>119</v>
      </c>
      <c r="B79" s="8" t="str">
        <f aca="false" t="array" ref="B79:B79">INDEX('Svi studenti'!$C$2:$C1001,MATCH(A79, 'Svi studenti'!$B$2:$B1001, 0))</f>
        <v>Миленковић, Дуња</v>
      </c>
      <c r="C79" s="5" t="n">
        <v>1</v>
      </c>
      <c r="D79" s="5" t="n">
        <v>1</v>
      </c>
      <c r="E79" s="5" t="n">
        <v>1</v>
      </c>
      <c r="F79" s="5" t="n">
        <v>1</v>
      </c>
      <c r="G79" s="5" t="n">
        <v>1</v>
      </c>
      <c r="H79" s="5" t="n">
        <v>1</v>
      </c>
      <c r="I79" s="5" t="n">
        <v>1</v>
      </c>
      <c r="J79" s="5" t="n">
        <v>1</v>
      </c>
      <c r="P79" s="8" t="n">
        <f aca="false">SUM(C79:O79)</f>
        <v>8</v>
      </c>
      <c r="Q79" s="8" t="n">
        <f aca="false">P79*5/8</f>
        <v>5</v>
      </c>
    </row>
    <row r="80" customFormat="false" ht="15.75" hidden="false" customHeight="false" outlineLevel="0" collapsed="false">
      <c r="A80" s="13" t="s">
        <v>43</v>
      </c>
      <c r="B80" s="8" t="str">
        <f aca="false" t="array" ref="B80:B80">INDEX('Svi studenti'!$C$2:$C1001,MATCH(A80, 'Svi studenti'!$B$2:$B1001, 0))</f>
        <v>Миленковић, Кристина</v>
      </c>
      <c r="C80" s="5" t="n">
        <v>1</v>
      </c>
      <c r="D80" s="5" t="n">
        <v>1</v>
      </c>
      <c r="E80" s="5" t="n">
        <v>1</v>
      </c>
      <c r="F80" s="5" t="n">
        <v>1</v>
      </c>
      <c r="G80" s="5" t="n">
        <v>1</v>
      </c>
      <c r="H80" s="5" t="n">
        <v>1</v>
      </c>
      <c r="J80" s="5" t="n">
        <v>1</v>
      </c>
      <c r="P80" s="8" t="n">
        <f aca="false">SUM(C80:O80)</f>
        <v>7</v>
      </c>
      <c r="Q80" s="8" t="n">
        <f aca="false">P80*5/8</f>
        <v>4.375</v>
      </c>
    </row>
    <row r="81" customFormat="false" ht="15.75" hidden="false" customHeight="false" outlineLevel="0" collapsed="false">
      <c r="A81" s="13" t="s">
        <v>44</v>
      </c>
      <c r="B81" s="8" t="str">
        <f aca="false" t="array" ref="B81:B81">INDEX('Svi studenti'!$C$2:$C1001,MATCH(A81, 'Svi studenti'!$B$2:$B1001, 0))</f>
        <v>Миленковић, Николина</v>
      </c>
      <c r="C81" s="5" t="n">
        <v>1</v>
      </c>
      <c r="D81" s="5" t="n">
        <v>1</v>
      </c>
      <c r="E81" s="5" t="n">
        <v>1</v>
      </c>
      <c r="F81" s="5" t="n">
        <v>1</v>
      </c>
      <c r="G81" s="5" t="n">
        <v>1</v>
      </c>
      <c r="H81" s="5" t="n">
        <v>1</v>
      </c>
      <c r="J81" s="5" t="n">
        <v>1</v>
      </c>
      <c r="P81" s="8" t="n">
        <f aca="false">SUM(C81:O81)</f>
        <v>7</v>
      </c>
      <c r="Q81" s="8" t="n">
        <f aca="false">P81*5/8</f>
        <v>4.375</v>
      </c>
    </row>
    <row r="82" customFormat="false" ht="15.75" hidden="false" customHeight="false" outlineLevel="0" collapsed="false">
      <c r="A82" s="13" t="s">
        <v>45</v>
      </c>
      <c r="B82" s="8" t="str">
        <f aca="false" t="array" ref="B82:B82">INDEX('Svi studenti'!$C$2:$C1001,MATCH(A82, 'Svi studenti'!$B$2:$B1001, 0))</f>
        <v>Милетић, Невена</v>
      </c>
      <c r="C82" s="5" t="n">
        <v>1</v>
      </c>
      <c r="F82" s="5" t="n">
        <v>1</v>
      </c>
      <c r="G82" s="5" t="n">
        <v>1</v>
      </c>
      <c r="H82" s="5" t="n">
        <v>1</v>
      </c>
      <c r="I82" s="5" t="n">
        <v>1</v>
      </c>
      <c r="J82" s="5" t="n">
        <v>1</v>
      </c>
      <c r="P82" s="8" t="n">
        <f aca="false">SUM(C82:O82)</f>
        <v>6</v>
      </c>
      <c r="Q82" s="8" t="n">
        <f aca="false">P82*5/8</f>
        <v>3.75</v>
      </c>
    </row>
    <row r="83" customFormat="false" ht="15.75" hidden="false" customHeight="false" outlineLevel="0" collapsed="false">
      <c r="A83" s="13" t="s">
        <v>46</v>
      </c>
      <c r="B83" s="8" t="str">
        <f aca="false" t="array" ref="B83:B83">INDEX('Svi studenti'!$C$2:$C1001,MATCH(A83, 'Svi studenti'!$B$2:$B1001, 0))</f>
        <v>Минић, Јелена</v>
      </c>
      <c r="P83" s="8" t="n">
        <f aca="false">SUM(C83:O83)</f>
        <v>0</v>
      </c>
      <c r="Q83" s="8" t="n">
        <f aca="false">P83*5/8</f>
        <v>0</v>
      </c>
    </row>
    <row r="84" customFormat="false" ht="15.75" hidden="false" customHeight="false" outlineLevel="0" collapsed="false">
      <c r="A84" s="13" t="s">
        <v>120</v>
      </c>
      <c r="B84" s="8" t="str">
        <f aca="false" t="array" ref="B84:B84">INDEX('Svi studenti'!$C$2:$C1001,MATCH(A84, 'Svi studenti'!$B$2:$B1001, 0))</f>
        <v>Митровић, Александар</v>
      </c>
      <c r="F84" s="5" t="n">
        <v>1</v>
      </c>
      <c r="I84" s="5" t="n">
        <v>1</v>
      </c>
      <c r="P84" s="8" t="n">
        <f aca="false">SUM(C84:O84)</f>
        <v>2</v>
      </c>
      <c r="Q84" s="8" t="n">
        <f aca="false">P84*5/8</f>
        <v>1.25</v>
      </c>
    </row>
    <row r="85" customFormat="false" ht="15.75" hidden="false" customHeight="false" outlineLevel="0" collapsed="false">
      <c r="A85" s="13" t="s">
        <v>47</v>
      </c>
      <c r="B85" s="8" t="str">
        <f aca="false" t="array" ref="B85:B85">INDEX('Svi studenti'!$C$2:$C1001,MATCH(A85, 'Svi studenti'!$B$2:$B1001, 0))</f>
        <v>Мићевић, Митар</v>
      </c>
      <c r="C85" s="5" t="n">
        <v>1</v>
      </c>
      <c r="P85" s="8" t="n">
        <f aca="false">SUM(C85:O85)</f>
        <v>1</v>
      </c>
      <c r="Q85" s="8" t="n">
        <f aca="false">P85*5/8</f>
        <v>0.625</v>
      </c>
    </row>
    <row r="86" customFormat="false" ht="15.75" hidden="false" customHeight="false" outlineLevel="0" collapsed="false">
      <c r="A86" s="13" t="s">
        <v>121</v>
      </c>
      <c r="B86" s="8" t="str">
        <f aca="false" t="array" ref="B86:B86">INDEX('Svi studenti'!$C$2:$C1001,MATCH(A86, 'Svi studenti'!$B$2:$B1001, 0))</f>
        <v>Михајлов, Андреј</v>
      </c>
      <c r="C86" s="5" t="n">
        <v>1</v>
      </c>
      <c r="D86" s="5" t="n">
        <v>1</v>
      </c>
      <c r="P86" s="8" t="n">
        <f aca="false">SUM(C86:O86)</f>
        <v>2</v>
      </c>
      <c r="Q86" s="8" t="n">
        <f aca="false">P86*5/8</f>
        <v>1.25</v>
      </c>
    </row>
    <row r="87" customFormat="false" ht="15.75" hidden="false" customHeight="false" outlineLevel="0" collapsed="false">
      <c r="A87" s="13" t="s">
        <v>48</v>
      </c>
      <c r="B87" s="8" t="str">
        <f aca="false" t="array" ref="B87:B87">INDEX('Svi studenti'!$C$2:$C1001,MATCH(A87, 'Svi studenti'!$B$2:$B1001, 0))</f>
        <v>Михајловић, Љиљана</v>
      </c>
      <c r="C87" s="5" t="n">
        <v>1</v>
      </c>
      <c r="D87" s="5" t="n">
        <v>1</v>
      </c>
      <c r="E87" s="5" t="n">
        <v>1</v>
      </c>
      <c r="F87" s="5" t="n">
        <v>1</v>
      </c>
      <c r="G87" s="5" t="n">
        <v>1</v>
      </c>
      <c r="H87" s="5" t="n">
        <v>1</v>
      </c>
      <c r="J87" s="5" t="n">
        <v>1</v>
      </c>
      <c r="P87" s="8" t="n">
        <f aca="false">SUM(C87:O87)</f>
        <v>7</v>
      </c>
      <c r="Q87" s="8" t="n">
        <f aca="false">P87*5/8</f>
        <v>4.375</v>
      </c>
    </row>
    <row r="88" customFormat="false" ht="15.75" hidden="false" customHeight="false" outlineLevel="0" collapsed="false">
      <c r="A88" s="13" t="s">
        <v>122</v>
      </c>
      <c r="B88" s="8" t="str">
        <f aca="false" t="array" ref="B88:B88">INDEX('Svi studenti'!$C$2:$C1001,MATCH(A88, 'Svi studenti'!$B$2:$B1001, 0))</f>
        <v>Мицић, Богдан</v>
      </c>
      <c r="C88" s="5" t="n">
        <v>1</v>
      </c>
      <c r="D88" s="5" t="n">
        <v>1</v>
      </c>
      <c r="E88" s="5" t="n">
        <v>1</v>
      </c>
      <c r="F88" s="5" t="n">
        <v>1</v>
      </c>
      <c r="G88" s="5" t="n">
        <v>1</v>
      </c>
      <c r="H88" s="5" t="n">
        <v>1</v>
      </c>
      <c r="J88" s="5" t="n">
        <v>1</v>
      </c>
      <c r="P88" s="8" t="n">
        <f aca="false">SUM(C88:O88)</f>
        <v>7</v>
      </c>
      <c r="Q88" s="8" t="n">
        <f aca="false">P88*5/8</f>
        <v>4.375</v>
      </c>
    </row>
    <row r="89" customFormat="false" ht="15.75" hidden="false" customHeight="false" outlineLevel="0" collapsed="false">
      <c r="A89" s="13" t="s">
        <v>123</v>
      </c>
      <c r="B89" s="8" t="str">
        <f aca="false" t="array" ref="B89:B89">INDEX('Svi studenti'!$C$2:$C1001,MATCH(A89, 'Svi studenti'!$B$2:$B1001, 0))</f>
        <v>Недељковић, Филип</v>
      </c>
      <c r="C89" s="5" t="n">
        <v>1</v>
      </c>
      <c r="D89" s="5" t="n">
        <v>1</v>
      </c>
      <c r="I89" s="5" t="n">
        <v>1</v>
      </c>
      <c r="J89" s="5" t="n">
        <v>1</v>
      </c>
      <c r="P89" s="8" t="n">
        <f aca="false">SUM(C89:O89)</f>
        <v>4</v>
      </c>
      <c r="Q89" s="8" t="n">
        <f aca="false">P89*5/8</f>
        <v>2.5</v>
      </c>
    </row>
    <row r="90" customFormat="false" ht="15.75" hidden="false" customHeight="false" outlineLevel="0" collapsed="false">
      <c r="A90" s="13" t="s">
        <v>124</v>
      </c>
      <c r="B90" s="8" t="str">
        <f aca="false" t="array" ref="B90:B90">INDEX('Svi studenti'!$C$2:$C1001,MATCH(A90, 'Svi studenti'!$B$2:$B1001, 0))</f>
        <v>Нешковић, Марина</v>
      </c>
      <c r="C90" s="5" t="n">
        <v>1</v>
      </c>
      <c r="E90" s="5" t="n">
        <v>1</v>
      </c>
      <c r="P90" s="8" t="n">
        <f aca="false">SUM(C90:O90)</f>
        <v>2</v>
      </c>
      <c r="Q90" s="8" t="n">
        <f aca="false">P90*5/8</f>
        <v>1.25</v>
      </c>
    </row>
    <row r="91" customFormat="false" ht="15.75" hidden="false" customHeight="false" outlineLevel="0" collapsed="false">
      <c r="A91" s="13" t="s">
        <v>49</v>
      </c>
      <c r="B91" s="8" t="str">
        <f aca="false" t="array" ref="B91:B91">INDEX('Svi studenti'!$C$2:$C1001,MATCH(A91, 'Svi studenti'!$B$2:$B1001, 0))</f>
        <v>Нешковић, Огњен</v>
      </c>
      <c r="P91" s="8" t="n">
        <f aca="false">SUM(C91:O91)</f>
        <v>0</v>
      </c>
      <c r="Q91" s="8" t="n">
        <f aca="false">P91*5/8</f>
        <v>0</v>
      </c>
    </row>
    <row r="92" customFormat="false" ht="15.75" hidden="false" customHeight="false" outlineLevel="0" collapsed="false">
      <c r="A92" s="13" t="s">
        <v>50</v>
      </c>
      <c r="B92" s="8" t="str">
        <f aca="false" t="array" ref="B92:B92">INDEX('Svi studenti'!$C$2:$C1001,MATCH(A92, 'Svi studenti'!$B$2:$B1001, 0))</f>
        <v>Никодијевић, Милутин</v>
      </c>
      <c r="P92" s="8" t="n">
        <f aca="false">SUM(C92:O92)</f>
        <v>0</v>
      </c>
      <c r="Q92" s="8" t="n">
        <f aca="false">P92*5/8</f>
        <v>0</v>
      </c>
    </row>
    <row r="93" customFormat="false" ht="15.75" hidden="false" customHeight="false" outlineLevel="0" collapsed="false">
      <c r="A93" s="13" t="s">
        <v>51</v>
      </c>
      <c r="B93" s="8" t="str">
        <f aca="false" t="array" ref="B93:B93">INDEX('Svi studenti'!$C$2:$C1001,MATCH(A93, 'Svi studenti'!$B$2:$B1001, 0))</f>
        <v>Николић, Ивана</v>
      </c>
      <c r="P93" s="8" t="n">
        <f aca="false">SUM(C93:O93)</f>
        <v>0</v>
      </c>
      <c r="Q93" s="8" t="n">
        <f aca="false">P93*5/8</f>
        <v>0</v>
      </c>
    </row>
    <row r="94" customFormat="false" ht="15.75" hidden="false" customHeight="false" outlineLevel="0" collapsed="false">
      <c r="A94" s="13" t="s">
        <v>125</v>
      </c>
      <c r="B94" s="8" t="str">
        <f aca="false" t="array" ref="B94:B94">INDEX('Svi studenti'!$C$2:$C1001,MATCH(A94, 'Svi studenti'!$B$2:$B1001, 0))</f>
        <v>Николић, Лазар</v>
      </c>
      <c r="C94" s="5" t="n">
        <v>1</v>
      </c>
      <c r="D94" s="5" t="n">
        <v>1</v>
      </c>
      <c r="E94" s="5" t="n">
        <v>1</v>
      </c>
      <c r="F94" s="5" t="n">
        <v>1</v>
      </c>
      <c r="G94" s="5" t="n">
        <v>1</v>
      </c>
      <c r="H94" s="5" t="n">
        <v>1</v>
      </c>
      <c r="J94" s="5" t="n">
        <v>1</v>
      </c>
      <c r="P94" s="8" t="n">
        <f aca="false">SUM(C94:O94)</f>
        <v>7</v>
      </c>
      <c r="Q94" s="8" t="n">
        <f aca="false">P94*5/8</f>
        <v>4.375</v>
      </c>
    </row>
    <row r="95" customFormat="false" ht="15.75" hidden="false" customHeight="false" outlineLevel="0" collapsed="false">
      <c r="A95" s="13" t="s">
        <v>52</v>
      </c>
      <c r="B95" s="8" t="str">
        <f aca="false" t="array" ref="B95:B95">INDEX('Svi studenti'!$C$2:$C1001,MATCH(A95, 'Svi studenti'!$B$2:$B1001, 0))</f>
        <v>Николић, Петар</v>
      </c>
      <c r="I95" s="5" t="n">
        <v>1</v>
      </c>
      <c r="J95" s="5" t="n">
        <v>1</v>
      </c>
      <c r="P95" s="8" t="n">
        <f aca="false">SUM(C95:O95)</f>
        <v>2</v>
      </c>
      <c r="Q95" s="8" t="n">
        <f aca="false">P95*5/8</f>
        <v>1.25</v>
      </c>
    </row>
    <row r="96" customFormat="false" ht="15.75" hidden="false" customHeight="false" outlineLevel="0" collapsed="false">
      <c r="A96" s="13" t="s">
        <v>126</v>
      </c>
      <c r="B96" s="8" t="str">
        <f aca="false" t="array" ref="B96:B96">INDEX('Svi studenti'!$C$2:$C1001,MATCH(A96, 'Svi studenti'!$B$2:$B1001, 0))</f>
        <v>Остојић, Ђорђе</v>
      </c>
      <c r="P96" s="8" t="n">
        <f aca="false">SUM(C96:O96)</f>
        <v>0</v>
      </c>
      <c r="Q96" s="8" t="n">
        <f aca="false">P96*5/8</f>
        <v>0</v>
      </c>
    </row>
    <row r="97" customFormat="false" ht="15.75" hidden="false" customHeight="false" outlineLevel="0" collapsed="false">
      <c r="A97" s="13" t="s">
        <v>53</v>
      </c>
      <c r="B97" s="8" t="str">
        <f aca="false" t="array" ref="B97:B97">INDEX('Svi studenti'!$C$2:$C1001,MATCH(A97, 'Svi studenti'!$B$2:$B1001, 0))</f>
        <v>Остојић, Нина</v>
      </c>
      <c r="C97" s="5" t="n">
        <v>1</v>
      </c>
      <c r="D97" s="5" t="n">
        <v>1</v>
      </c>
      <c r="E97" s="5" t="n">
        <v>1</v>
      </c>
      <c r="F97" s="5" t="n">
        <v>1</v>
      </c>
      <c r="G97" s="5" t="n">
        <v>1</v>
      </c>
      <c r="H97" s="5" t="n">
        <v>1</v>
      </c>
      <c r="I97" s="5" t="n">
        <v>1</v>
      </c>
      <c r="J97" s="5" t="n">
        <v>1</v>
      </c>
      <c r="P97" s="8" t="n">
        <f aca="false">SUM(C97:O97)</f>
        <v>8</v>
      </c>
      <c r="Q97" s="8" t="n">
        <f aca="false">P97*5/8</f>
        <v>5</v>
      </c>
    </row>
    <row r="98" customFormat="false" ht="15.75" hidden="false" customHeight="false" outlineLevel="0" collapsed="false">
      <c r="A98" s="13" t="s">
        <v>127</v>
      </c>
      <c r="B98" s="8" t="str">
        <f aca="false" t="array" ref="B98:B98">INDEX('Svi studenti'!$C$2:$C1001,MATCH(A98, 'Svi studenti'!$B$2:$B1001, 0))</f>
        <v>Павлићевић, Наталија</v>
      </c>
      <c r="C98" s="5" t="n">
        <v>1</v>
      </c>
      <c r="D98" s="5" t="n">
        <v>1</v>
      </c>
      <c r="E98" s="5" t="n">
        <v>1</v>
      </c>
      <c r="F98" s="5" t="n">
        <v>1</v>
      </c>
      <c r="G98" s="5" t="n">
        <v>1</v>
      </c>
      <c r="H98" s="5" t="n">
        <v>1</v>
      </c>
      <c r="I98" s="5" t="n">
        <v>1</v>
      </c>
      <c r="J98" s="5" t="n">
        <v>1</v>
      </c>
      <c r="P98" s="8" t="n">
        <f aca="false">SUM(C98:O98)</f>
        <v>8</v>
      </c>
      <c r="Q98" s="8" t="n">
        <f aca="false">P98*5/8</f>
        <v>5</v>
      </c>
    </row>
    <row r="99" customFormat="false" ht="15.75" hidden="false" customHeight="false" outlineLevel="0" collapsed="false">
      <c r="A99" s="13" t="s">
        <v>128</v>
      </c>
      <c r="B99" s="8" t="str">
        <f aca="false" t="array" ref="B99:B99">INDEX('Svi studenti'!$C$2:$C1001,MATCH(A99, 'Svi studenti'!$B$2:$B1001, 0))</f>
        <v>Пауновић, Василије</v>
      </c>
      <c r="D99" s="5" t="n">
        <v>1</v>
      </c>
      <c r="E99" s="5" t="n">
        <v>1</v>
      </c>
      <c r="F99" s="5" t="n">
        <v>1</v>
      </c>
      <c r="G99" s="5" t="n">
        <v>1</v>
      </c>
      <c r="H99" s="5" t="n">
        <v>1</v>
      </c>
      <c r="J99" s="5" t="n">
        <v>1</v>
      </c>
      <c r="P99" s="8" t="n">
        <f aca="false">SUM(C99:O99)</f>
        <v>6</v>
      </c>
      <c r="Q99" s="8" t="n">
        <f aca="false">P99*5/8</f>
        <v>3.75</v>
      </c>
    </row>
    <row r="100" customFormat="false" ht="15.75" hidden="false" customHeight="false" outlineLevel="0" collapsed="false">
      <c r="A100" s="13" t="s">
        <v>54</v>
      </c>
      <c r="B100" s="8" t="str">
        <f aca="false" t="array" ref="B100:B100">INDEX('Svi studenti'!$C$2:$C1001,MATCH(A100, 'Svi studenti'!$B$2:$B1001, 0))</f>
        <v>Пејчић, Богдан</v>
      </c>
      <c r="C100" s="5" t="n">
        <v>1</v>
      </c>
      <c r="D100" s="5" t="n">
        <v>1</v>
      </c>
      <c r="E100" s="5" t="n">
        <v>1</v>
      </c>
      <c r="F100" s="5" t="n">
        <v>1</v>
      </c>
      <c r="G100" s="5" t="n">
        <v>1</v>
      </c>
      <c r="H100" s="5" t="n">
        <v>1</v>
      </c>
      <c r="I100" s="5" t="n">
        <v>1</v>
      </c>
      <c r="J100" s="5" t="n">
        <v>1</v>
      </c>
      <c r="P100" s="8" t="n">
        <f aca="false">SUM(C100:O100)</f>
        <v>8</v>
      </c>
      <c r="Q100" s="8" t="n">
        <f aca="false">P100*5/8</f>
        <v>5</v>
      </c>
    </row>
    <row r="101" customFormat="false" ht="15.75" hidden="false" customHeight="false" outlineLevel="0" collapsed="false">
      <c r="A101" s="13" t="s">
        <v>129</v>
      </c>
      <c r="B101" s="8" t="str">
        <f aca="false" t="array" ref="B101:B101">INDEX('Svi studenti'!$C$2:$C1001,MATCH(A101, 'Svi studenti'!$B$2:$B1001, 0))</f>
        <v>Перишић, Марко</v>
      </c>
      <c r="C101" s="5" t="n">
        <v>1</v>
      </c>
      <c r="D101" s="5" t="n">
        <v>1</v>
      </c>
      <c r="E101" s="5" t="n">
        <v>1</v>
      </c>
      <c r="F101" s="5" t="n">
        <v>1</v>
      </c>
      <c r="G101" s="5" t="n">
        <v>1</v>
      </c>
      <c r="H101" s="5" t="n">
        <v>1</v>
      </c>
      <c r="I101" s="5" t="n">
        <v>1</v>
      </c>
      <c r="J101" s="5" t="n">
        <v>1</v>
      </c>
      <c r="P101" s="8" t="n">
        <f aca="false">SUM(C101:O101)</f>
        <v>8</v>
      </c>
      <c r="Q101" s="8" t="n">
        <f aca="false">P101*5/8</f>
        <v>5</v>
      </c>
    </row>
    <row r="102" customFormat="false" ht="15.75" hidden="false" customHeight="false" outlineLevel="0" collapsed="false">
      <c r="A102" s="13" t="s">
        <v>130</v>
      </c>
      <c r="B102" s="8" t="str">
        <f aca="false" t="array" ref="B102:B102">INDEX('Svi studenti'!$C$2:$C1001,MATCH(A102, 'Svi studenti'!$B$2:$B1001, 0))</f>
        <v>Петровић, Ања</v>
      </c>
      <c r="C102" s="5" t="n">
        <v>1</v>
      </c>
      <c r="E102" s="5" t="n">
        <v>1</v>
      </c>
      <c r="F102" s="5" t="n">
        <v>1</v>
      </c>
      <c r="H102" s="5" t="n">
        <v>1</v>
      </c>
      <c r="I102" s="5" t="n">
        <v>1</v>
      </c>
      <c r="P102" s="8" t="n">
        <f aca="false">SUM(C102:O102)</f>
        <v>5</v>
      </c>
      <c r="Q102" s="8" t="n">
        <f aca="false">P102*5/8</f>
        <v>3.125</v>
      </c>
    </row>
    <row r="103" customFormat="false" ht="15.75" hidden="false" customHeight="false" outlineLevel="0" collapsed="false">
      <c r="A103" s="13" t="s">
        <v>131</v>
      </c>
      <c r="B103" s="8" t="str">
        <f aca="false" t="array" ref="B103:B103">INDEX('Svi studenti'!$C$2:$C1001,MATCH(A103, 'Svi studenti'!$B$2:$B1001, 0))</f>
        <v>Петровић, Филип</v>
      </c>
      <c r="P103" s="8" t="n">
        <f aca="false">SUM(C103:O103)</f>
        <v>0</v>
      </c>
      <c r="Q103" s="8" t="n">
        <f aca="false">P103*5/8</f>
        <v>0</v>
      </c>
    </row>
    <row r="104" customFormat="false" ht="15.75" hidden="false" customHeight="false" outlineLevel="0" collapsed="false">
      <c r="A104" s="13" t="s">
        <v>55</v>
      </c>
      <c r="B104" s="8" t="str">
        <f aca="false" t="array" ref="B104:B104">INDEX('Svi studenti'!$C$2:$C1001,MATCH(A104, 'Svi studenti'!$B$2:$B1001, 0))</f>
        <v>Печеничић, Јелена</v>
      </c>
      <c r="P104" s="8" t="n">
        <f aca="false">SUM(C104:O104)</f>
        <v>0</v>
      </c>
      <c r="Q104" s="8" t="n">
        <f aca="false">P104*5/8</f>
        <v>0</v>
      </c>
    </row>
    <row r="105" customFormat="false" ht="15.75" hidden="false" customHeight="false" outlineLevel="0" collapsed="false">
      <c r="A105" s="13" t="s">
        <v>56</v>
      </c>
      <c r="B105" s="8" t="str">
        <f aca="false" t="array" ref="B105:B105">INDEX('Svi studenti'!$C$2:$C1001,MATCH(A105, 'Svi studenti'!$B$2:$B1001, 0))</f>
        <v>Пешић, Ненад</v>
      </c>
      <c r="P105" s="8" t="n">
        <f aca="false">SUM(C105:O105)</f>
        <v>0</v>
      </c>
      <c r="Q105" s="8" t="n">
        <f aca="false">P105*5/8</f>
        <v>0</v>
      </c>
    </row>
    <row r="106" customFormat="false" ht="15.75" hidden="false" customHeight="false" outlineLevel="0" collapsed="false">
      <c r="A106" s="13" t="s">
        <v>57</v>
      </c>
      <c r="B106" s="8" t="str">
        <f aca="false" t="array" ref="B106:B106">INDEX('Svi studenti'!$C$2:$C1001,MATCH(A106, 'Svi studenti'!$B$2:$B1001, 0))</f>
        <v>Поповић, Давид</v>
      </c>
      <c r="P106" s="8" t="n">
        <f aca="false">SUM(C106:O106)</f>
        <v>0</v>
      </c>
      <c r="Q106" s="8" t="n">
        <f aca="false">P106*5/8</f>
        <v>0</v>
      </c>
    </row>
    <row r="107" customFormat="false" ht="15.75" hidden="false" customHeight="false" outlineLevel="0" collapsed="false">
      <c r="A107" s="13" t="s">
        <v>132</v>
      </c>
      <c r="B107" s="8" t="str">
        <f aca="false" t="array" ref="B107:B107">INDEX('Svi studenti'!$C$2:$C1001,MATCH(A107, 'Svi studenti'!$B$2:$B1001, 0))</f>
        <v>Протић, Мина</v>
      </c>
      <c r="C107" s="5" t="n">
        <v>1</v>
      </c>
      <c r="E107" s="5" t="n">
        <v>1</v>
      </c>
      <c r="F107" s="5" t="n">
        <v>1</v>
      </c>
      <c r="G107" s="5" t="n">
        <v>1</v>
      </c>
      <c r="H107" s="5" t="n">
        <v>1</v>
      </c>
      <c r="P107" s="8" t="n">
        <f aca="false">SUM(C107:O107)</f>
        <v>5</v>
      </c>
      <c r="Q107" s="8" t="n">
        <f aca="false">P107*5/8</f>
        <v>3.125</v>
      </c>
    </row>
    <row r="108" customFormat="false" ht="15.75" hidden="false" customHeight="false" outlineLevel="0" collapsed="false">
      <c r="A108" s="13" t="s">
        <v>133</v>
      </c>
      <c r="B108" s="8" t="str">
        <f aca="false" t="array" ref="B108:B108">INDEX('Svi studenti'!$C$2:$C1001,MATCH(A108, 'Svi studenti'!$B$2:$B1001, 0))</f>
        <v>Пушељић, Алекса</v>
      </c>
      <c r="P108" s="8" t="n">
        <f aca="false">SUM(C108:O108)</f>
        <v>0</v>
      </c>
      <c r="Q108" s="8" t="n">
        <f aca="false">P108*5/8</f>
        <v>0</v>
      </c>
    </row>
    <row r="109" customFormat="false" ht="15.75" hidden="false" customHeight="false" outlineLevel="0" collapsed="false">
      <c r="A109" s="13" t="s">
        <v>134</v>
      </c>
      <c r="B109" s="8" t="str">
        <f aca="false" t="array" ref="B109:B109">INDEX('Svi studenti'!$C$2:$C1001,MATCH(A109, 'Svi studenti'!$B$2:$B1001, 0))</f>
        <v>Радивојевић, Вукашин</v>
      </c>
      <c r="P109" s="8" t="n">
        <f aca="false">SUM(C109:O109)</f>
        <v>0</v>
      </c>
      <c r="Q109" s="8" t="n">
        <f aca="false">P109*5/8</f>
        <v>0</v>
      </c>
    </row>
    <row r="110" customFormat="false" ht="15.75" hidden="false" customHeight="false" outlineLevel="0" collapsed="false">
      <c r="A110" s="13" t="s">
        <v>58</v>
      </c>
      <c r="B110" s="8" t="str">
        <f aca="false" t="array" ref="B110:B110">INDEX('Svi studenti'!$C$2:$C1001,MATCH(A110, 'Svi studenti'!$B$2:$B1001, 0))</f>
        <v>Радивојевић, Јана</v>
      </c>
      <c r="P110" s="8" t="n">
        <f aca="false">SUM(C110:O110)</f>
        <v>0</v>
      </c>
      <c r="Q110" s="8" t="n">
        <f aca="false">P110*5/8</f>
        <v>0</v>
      </c>
    </row>
    <row r="111" customFormat="false" ht="15.75" hidden="false" customHeight="false" outlineLevel="0" collapsed="false">
      <c r="A111" s="13" t="s">
        <v>135</v>
      </c>
      <c r="B111" s="8" t="str">
        <f aca="false" t="array" ref="B111:B111">INDEX('Svi studenti'!$C$2:$C1001,MATCH(A111, 'Svi studenti'!$B$2:$B1001, 0))</f>
        <v>Радовановић, Милош</v>
      </c>
      <c r="P111" s="8" t="n">
        <f aca="false">SUM(C111:O111)</f>
        <v>0</v>
      </c>
      <c r="Q111" s="8" t="n">
        <f aca="false">P111*5/8</f>
        <v>0</v>
      </c>
    </row>
    <row r="112" customFormat="false" ht="15.75" hidden="false" customHeight="false" outlineLevel="0" collapsed="false">
      <c r="A112" s="13" t="s">
        <v>136</v>
      </c>
      <c r="B112" s="8" t="str">
        <f aca="false" t="array" ref="B112:B112">INDEX('Svi studenti'!$C$2:$C1001,MATCH(A112, 'Svi studenti'!$B$2:$B1001, 0))</f>
        <v>Радовић, Катарина</v>
      </c>
      <c r="D112" s="5" t="n">
        <v>1</v>
      </c>
      <c r="P112" s="8" t="n">
        <f aca="false">SUM(C112:O112)</f>
        <v>1</v>
      </c>
      <c r="Q112" s="8" t="n">
        <f aca="false">P112*5/8</f>
        <v>0.625</v>
      </c>
    </row>
    <row r="113" customFormat="false" ht="15.75" hidden="false" customHeight="false" outlineLevel="0" collapsed="false">
      <c r="A113" s="13" t="s">
        <v>59</v>
      </c>
      <c r="B113" s="8" t="str">
        <f aca="false" t="array" ref="B113:B113">INDEX('Svi studenti'!$C$2:$C1001,MATCH(A113, 'Svi studenti'!$B$2:$B1001, 0))</f>
        <v>Радојичић, Никола</v>
      </c>
      <c r="C113" s="5" t="n">
        <v>1</v>
      </c>
      <c r="D113" s="5" t="n">
        <v>1</v>
      </c>
      <c r="F113" s="5" t="n">
        <v>1</v>
      </c>
      <c r="G113" s="5" t="n">
        <v>1</v>
      </c>
      <c r="H113" s="5" t="n">
        <v>1</v>
      </c>
      <c r="I113" s="5" t="n">
        <v>1</v>
      </c>
      <c r="J113" s="5" t="n">
        <v>1</v>
      </c>
      <c r="P113" s="8" t="n">
        <f aca="false">SUM(C113:O113)</f>
        <v>7</v>
      </c>
      <c r="Q113" s="8" t="n">
        <f aca="false">P113*5/8</f>
        <v>4.375</v>
      </c>
    </row>
    <row r="114" customFormat="false" ht="15.75" hidden="false" customHeight="false" outlineLevel="0" collapsed="false">
      <c r="A114" s="13" t="s">
        <v>60</v>
      </c>
      <c r="B114" s="8" t="str">
        <f aca="false" t="array" ref="B114:B114">INDEX('Svi studenti'!$C$2:$C1001,MATCH(A114, 'Svi studenti'!$B$2:$B1001, 0))</f>
        <v>Радојковић, Ана</v>
      </c>
      <c r="P114" s="8" t="n">
        <f aca="false">SUM(C114:O114)</f>
        <v>0</v>
      </c>
      <c r="Q114" s="8" t="n">
        <f aca="false">P114*5/8</f>
        <v>0</v>
      </c>
    </row>
    <row r="115" customFormat="false" ht="15.75" hidden="false" customHeight="false" outlineLevel="0" collapsed="false">
      <c r="A115" s="13" t="s">
        <v>61</v>
      </c>
      <c r="B115" s="8" t="str">
        <f aca="false" t="array" ref="B115:B115">INDEX('Svi studenti'!$C$2:$C1001,MATCH(A115, 'Svi studenti'!$B$2:$B1001, 0))</f>
        <v>Радуловић, Матија</v>
      </c>
      <c r="C115" s="5" t="n">
        <v>1</v>
      </c>
      <c r="D115" s="5" t="n">
        <v>1</v>
      </c>
      <c r="F115" s="5" t="n">
        <v>1</v>
      </c>
      <c r="G115" s="5" t="n">
        <v>1</v>
      </c>
      <c r="H115" s="5" t="n">
        <v>1</v>
      </c>
      <c r="I115" s="5" t="n">
        <v>1</v>
      </c>
      <c r="J115" s="5" t="n">
        <v>1</v>
      </c>
      <c r="P115" s="8" t="n">
        <f aca="false">SUM(C115:O115)</f>
        <v>7</v>
      </c>
      <c r="Q115" s="8" t="n">
        <f aca="false">P115*5/8</f>
        <v>4.375</v>
      </c>
    </row>
    <row r="116" customFormat="false" ht="15.75" hidden="false" customHeight="false" outlineLevel="0" collapsed="false">
      <c r="A116" s="13" t="s">
        <v>62</v>
      </c>
      <c r="B116" s="8" t="str">
        <f aca="false" t="array" ref="B116:B116">INDEX('Svi studenti'!$C$2:$C1001,MATCH(A116, 'Svi studenti'!$B$2:$B1001, 0))</f>
        <v>Радуловић, Михаило</v>
      </c>
      <c r="P116" s="8" t="n">
        <f aca="false">SUM(C116:O116)</f>
        <v>0</v>
      </c>
      <c r="Q116" s="8" t="n">
        <f aca="false">P116*5/8</f>
        <v>0</v>
      </c>
    </row>
    <row r="117" customFormat="false" ht="15.75" hidden="false" customHeight="false" outlineLevel="0" collapsed="false">
      <c r="A117" s="13" t="s">
        <v>63</v>
      </c>
      <c r="B117" s="8" t="str">
        <f aca="false" t="array" ref="B117:B117">INDEX('Svi studenti'!$C$2:$C1001,MATCH(A117, 'Svi studenti'!$B$2:$B1001, 0))</f>
        <v>Рајчић, Лазар</v>
      </c>
      <c r="C117" s="5" t="n">
        <v>1</v>
      </c>
      <c r="D117" s="5" t="n">
        <v>1</v>
      </c>
      <c r="H117" s="5" t="n">
        <v>1</v>
      </c>
      <c r="P117" s="8" t="n">
        <f aca="false">SUM(C117:O117)</f>
        <v>3</v>
      </c>
      <c r="Q117" s="8" t="n">
        <f aca="false">P117*5/8</f>
        <v>1.875</v>
      </c>
    </row>
    <row r="118" customFormat="false" ht="15.75" hidden="false" customHeight="false" outlineLevel="0" collapsed="false">
      <c r="A118" s="13" t="s">
        <v>64</v>
      </c>
      <c r="B118" s="8" t="str">
        <f aca="false" t="array" ref="B118:B118">INDEX('Svi studenti'!$C$2:$C1001,MATCH(A118, 'Svi studenti'!$B$2:$B1001, 0))</f>
        <v>Ранковић, Јован</v>
      </c>
      <c r="P118" s="8" t="n">
        <f aca="false">SUM(C118:O118)</f>
        <v>0</v>
      </c>
      <c r="Q118" s="8" t="n">
        <f aca="false">P118*5/8</f>
        <v>0</v>
      </c>
    </row>
    <row r="119" customFormat="false" ht="15.75" hidden="false" customHeight="false" outlineLevel="0" collapsed="false">
      <c r="A119" s="13" t="s">
        <v>65</v>
      </c>
      <c r="B119" s="8" t="str">
        <f aca="false" t="array" ref="B119:B119">INDEX('Svi studenti'!$C$2:$C1001,MATCH(A119, 'Svi studenti'!$B$2:$B1001, 0))</f>
        <v>Сајић, Ђорђе</v>
      </c>
      <c r="D119" s="5" t="n">
        <v>1</v>
      </c>
      <c r="F119" s="5" t="n">
        <v>1</v>
      </c>
      <c r="G119" s="5" t="n">
        <v>1</v>
      </c>
      <c r="H119" s="5" t="n">
        <v>1</v>
      </c>
      <c r="I119" s="5" t="n">
        <v>1</v>
      </c>
      <c r="J119" s="5" t="n">
        <v>1</v>
      </c>
      <c r="P119" s="8" t="n">
        <f aca="false">SUM(C119:O119)</f>
        <v>6</v>
      </c>
      <c r="Q119" s="8" t="n">
        <f aca="false">P119*5/8</f>
        <v>3.75</v>
      </c>
    </row>
    <row r="120" customFormat="false" ht="15.75" hidden="false" customHeight="false" outlineLevel="0" collapsed="false">
      <c r="A120" s="13" t="s">
        <v>137</v>
      </c>
      <c r="B120" s="8" t="str">
        <f aca="false" t="array" ref="B120:B120">INDEX('Svi studenti'!$C$2:$C1001,MATCH(A120, 'Svi studenti'!$B$2:$B1001, 0))</f>
        <v>Секешан, Павле</v>
      </c>
      <c r="C120" s="5" t="n">
        <v>1</v>
      </c>
      <c r="D120" s="5" t="n">
        <v>1</v>
      </c>
      <c r="F120" s="5" t="n">
        <v>1</v>
      </c>
      <c r="G120" s="5" t="n">
        <v>1</v>
      </c>
      <c r="H120" s="5" t="n">
        <v>1</v>
      </c>
      <c r="P120" s="8" t="n">
        <f aca="false">SUM(C120:O120)</f>
        <v>5</v>
      </c>
      <c r="Q120" s="8" t="n">
        <f aca="false">P120*5/8</f>
        <v>3.125</v>
      </c>
    </row>
    <row r="121" customFormat="false" ht="15.75" hidden="false" customHeight="false" outlineLevel="0" collapsed="false">
      <c r="A121" s="13" t="s">
        <v>66</v>
      </c>
      <c r="B121" s="8" t="str">
        <f aca="false" t="array" ref="B121:B121">INDEX('Svi studenti'!$C$2:$C1001,MATCH(A121, 'Svi studenti'!$B$2:$B1001, 0))</f>
        <v>Симић, Млађан</v>
      </c>
      <c r="C121" s="5" t="n">
        <v>1</v>
      </c>
      <c r="D121" s="5" t="n">
        <v>1</v>
      </c>
      <c r="E121" s="5" t="n">
        <v>1</v>
      </c>
      <c r="F121" s="5" t="n">
        <v>1</v>
      </c>
      <c r="P121" s="8" t="n">
        <f aca="false">SUM(C121:O121)</f>
        <v>4</v>
      </c>
      <c r="Q121" s="8" t="n">
        <f aca="false">P121*5/8</f>
        <v>2.5</v>
      </c>
    </row>
    <row r="122" customFormat="false" ht="15.75" hidden="false" customHeight="false" outlineLevel="0" collapsed="false">
      <c r="A122" s="13" t="s">
        <v>67</v>
      </c>
      <c r="B122" s="8" t="str">
        <f aca="false" t="array" ref="B122:B122">INDEX('Svi studenti'!$C$2:$C1001,MATCH(A122, 'Svi studenti'!$B$2:$B1001, 0))</f>
        <v>Спасић, Анђела</v>
      </c>
      <c r="C122" s="5" t="n">
        <v>1</v>
      </c>
      <c r="D122" s="5" t="n">
        <v>1</v>
      </c>
      <c r="F122" s="5" t="n">
        <v>1</v>
      </c>
      <c r="G122" s="5" t="n">
        <v>1</v>
      </c>
      <c r="H122" s="5" t="n">
        <v>1</v>
      </c>
      <c r="I122" s="5" t="n">
        <v>1</v>
      </c>
      <c r="J122" s="5" t="n">
        <v>1</v>
      </c>
      <c r="P122" s="8" t="n">
        <f aca="false">SUM(C122:O122)</f>
        <v>7</v>
      </c>
      <c r="Q122" s="8" t="n">
        <f aca="false">P122*5/8</f>
        <v>4.375</v>
      </c>
    </row>
    <row r="123" customFormat="false" ht="15.75" hidden="false" customHeight="false" outlineLevel="0" collapsed="false">
      <c r="A123" s="13" t="s">
        <v>68</v>
      </c>
      <c r="B123" s="8" t="str">
        <f aca="false" t="array" ref="B123:B123">INDEX('Svi studenti'!$C$2:$C1001,MATCH(A123, 'Svi studenti'!$B$2:$B1001, 0))</f>
        <v>Спасојевић, Димитрије</v>
      </c>
      <c r="C123" s="5" t="n">
        <v>1</v>
      </c>
      <c r="D123" s="5" t="n">
        <v>1</v>
      </c>
      <c r="E123" s="5" t="n">
        <v>1</v>
      </c>
      <c r="F123" s="5" t="n">
        <v>1</v>
      </c>
      <c r="G123" s="5" t="n">
        <v>1</v>
      </c>
      <c r="H123" s="5" t="n">
        <v>1</v>
      </c>
      <c r="J123" s="5" t="n">
        <v>1</v>
      </c>
      <c r="P123" s="8" t="n">
        <f aca="false">SUM(C123:O123)</f>
        <v>7</v>
      </c>
      <c r="Q123" s="8" t="n">
        <f aca="false">P123*5/8</f>
        <v>4.375</v>
      </c>
    </row>
    <row r="124" customFormat="false" ht="15.75" hidden="false" customHeight="false" outlineLevel="0" collapsed="false">
      <c r="A124" s="13" t="s">
        <v>69</v>
      </c>
      <c r="B124" s="8" t="str">
        <f aca="false" t="array" ref="B124:B124">INDEX('Svi studenti'!$C$2:$C1001,MATCH(A124, 'Svi studenti'!$B$2:$B1001, 0))</f>
        <v>Сретеновић, Миона</v>
      </c>
      <c r="C124" s="5" t="n">
        <v>1</v>
      </c>
      <c r="D124" s="5" t="n">
        <v>1</v>
      </c>
      <c r="E124" s="5" t="n">
        <v>1</v>
      </c>
      <c r="F124" s="5" t="n">
        <v>1</v>
      </c>
      <c r="G124" s="5" t="n">
        <v>1</v>
      </c>
      <c r="H124" s="5" t="n">
        <v>1</v>
      </c>
      <c r="I124" s="5" t="n">
        <v>1</v>
      </c>
      <c r="J124" s="5" t="n">
        <v>1</v>
      </c>
      <c r="P124" s="8" t="n">
        <f aca="false">SUM(C124:O124)</f>
        <v>8</v>
      </c>
      <c r="Q124" s="8" t="n">
        <f aca="false">P124*5/8</f>
        <v>5</v>
      </c>
    </row>
    <row r="125" customFormat="false" ht="15.75" hidden="false" customHeight="false" outlineLevel="0" collapsed="false">
      <c r="A125" s="13" t="s">
        <v>138</v>
      </c>
      <c r="B125" s="8" t="str">
        <f aca="false" t="array" ref="B125:B125">INDEX('Svi studenti'!$C$2:$C1001,MATCH(A125, 'Svi studenti'!$B$2:$B1001, 0))</f>
        <v>Стаматовић, Нина</v>
      </c>
      <c r="C125" s="5" t="n">
        <v>1</v>
      </c>
      <c r="D125" s="5" t="n">
        <v>1</v>
      </c>
      <c r="E125" s="5" t="n">
        <v>1</v>
      </c>
      <c r="F125" s="5" t="n">
        <v>1</v>
      </c>
      <c r="G125" s="5" t="n">
        <v>1</v>
      </c>
      <c r="H125" s="5" t="n">
        <v>1</v>
      </c>
      <c r="I125" s="5" t="n">
        <v>1</v>
      </c>
      <c r="J125" s="5" t="n">
        <v>1</v>
      </c>
      <c r="P125" s="8" t="n">
        <f aca="false">SUM(C125:O125)</f>
        <v>8</v>
      </c>
      <c r="Q125" s="8" t="n">
        <f aca="false">P125*5/8</f>
        <v>5</v>
      </c>
    </row>
    <row r="126" customFormat="false" ht="15.75" hidden="false" customHeight="false" outlineLevel="0" collapsed="false">
      <c r="A126" s="13" t="s">
        <v>70</v>
      </c>
      <c r="B126" s="8" t="str">
        <f aca="false" t="array" ref="B126:B126">INDEX('Svi studenti'!$C$2:$C1001,MATCH(A126, 'Svi studenti'!$B$2:$B1001, 0))</f>
        <v>Станковић, Андреја</v>
      </c>
      <c r="C126" s="5" t="n">
        <v>1</v>
      </c>
      <c r="D126" s="5" t="n">
        <v>1</v>
      </c>
      <c r="F126" s="5" t="n">
        <v>1</v>
      </c>
      <c r="G126" s="5" t="n">
        <v>1</v>
      </c>
      <c r="H126" s="5" t="n">
        <v>1</v>
      </c>
      <c r="I126" s="5" t="n">
        <v>1</v>
      </c>
      <c r="J126" s="5" t="n">
        <v>1</v>
      </c>
      <c r="P126" s="8" t="n">
        <f aca="false">SUM(C126:O126)</f>
        <v>7</v>
      </c>
      <c r="Q126" s="8" t="n">
        <f aca="false">P126*5/8</f>
        <v>4.375</v>
      </c>
    </row>
    <row r="127" customFormat="false" ht="15.75" hidden="false" customHeight="false" outlineLevel="0" collapsed="false">
      <c r="A127" s="13" t="s">
        <v>139</v>
      </c>
      <c r="B127" s="8" t="str">
        <f aca="false" t="array" ref="B127:B127">INDEX('Svi studenti'!$C$2:$C1001,MATCH(A127, 'Svi studenti'!$B$2:$B1001, 0))</f>
        <v>Станковић, Барбара</v>
      </c>
      <c r="C127" s="5" t="n">
        <v>1</v>
      </c>
      <c r="F127" s="5" t="n">
        <v>1</v>
      </c>
      <c r="G127" s="5" t="n">
        <v>1</v>
      </c>
      <c r="H127" s="5" t="n">
        <v>1</v>
      </c>
      <c r="J127" s="5" t="n">
        <v>1</v>
      </c>
      <c r="P127" s="8" t="n">
        <f aca="false">SUM(C127:O127)</f>
        <v>5</v>
      </c>
      <c r="Q127" s="8" t="n">
        <f aca="false">P127*5/8</f>
        <v>3.125</v>
      </c>
    </row>
    <row r="128" customFormat="false" ht="15.75" hidden="false" customHeight="false" outlineLevel="0" collapsed="false">
      <c r="A128" s="13" t="s">
        <v>140</v>
      </c>
      <c r="B128" s="8" t="str">
        <f aca="false" t="array" ref="B128:B128">INDEX('Svi studenti'!$C$2:$C1001,MATCH(A128, 'Svi studenti'!$B$2:$B1001, 0))</f>
        <v>Станојевић, Никола</v>
      </c>
      <c r="C128" s="5" t="n">
        <v>1</v>
      </c>
      <c r="D128" s="5" t="n">
        <v>1</v>
      </c>
      <c r="F128" s="5" t="n">
        <v>1</v>
      </c>
      <c r="G128" s="5" t="n">
        <v>1</v>
      </c>
      <c r="H128" s="5" t="n">
        <v>1</v>
      </c>
      <c r="J128" s="5" t="n">
        <v>1</v>
      </c>
      <c r="P128" s="8" t="n">
        <f aca="false">SUM(C128:O128)</f>
        <v>6</v>
      </c>
      <c r="Q128" s="8" t="n">
        <f aca="false">P128*5/8</f>
        <v>3.75</v>
      </c>
    </row>
    <row r="129" customFormat="false" ht="15.75" hidden="false" customHeight="false" outlineLevel="0" collapsed="false">
      <c r="A129" s="13" t="s">
        <v>71</v>
      </c>
      <c r="B129" s="8" t="str">
        <f aca="false" t="array" ref="B129:B129">INDEX('Svi studenti'!$C$2:$C1001,MATCH(A129, 'Svi studenti'!$B$2:$B1001, 0))</f>
        <v>Стевановић, Ана</v>
      </c>
      <c r="C129" s="5" t="n">
        <v>1</v>
      </c>
      <c r="D129" s="5" t="n">
        <v>1</v>
      </c>
      <c r="E129" s="5" t="n">
        <v>1</v>
      </c>
      <c r="F129" s="5" t="n">
        <v>1</v>
      </c>
      <c r="G129" s="5" t="n">
        <v>1</v>
      </c>
      <c r="H129" s="5" t="n">
        <v>1</v>
      </c>
      <c r="I129" s="5" t="n">
        <v>1</v>
      </c>
      <c r="J129" s="5" t="n">
        <v>1</v>
      </c>
      <c r="P129" s="8" t="n">
        <f aca="false">SUM(C129:O129)</f>
        <v>8</v>
      </c>
      <c r="Q129" s="8" t="n">
        <f aca="false">P129*5/8</f>
        <v>5</v>
      </c>
    </row>
    <row r="130" customFormat="false" ht="15.75" hidden="false" customHeight="false" outlineLevel="0" collapsed="false">
      <c r="A130" s="13" t="s">
        <v>141</v>
      </c>
      <c r="B130" s="8" t="str">
        <f aca="false" t="array" ref="B130:B130">INDEX('Svi studenti'!$C$2:$C1001,MATCH(A130, 'Svi studenti'!$B$2:$B1001, 0))</f>
        <v>Степановић, Страхиња</v>
      </c>
      <c r="P130" s="8" t="n">
        <f aca="false">SUM(C130:O130)</f>
        <v>0</v>
      </c>
      <c r="Q130" s="8" t="n">
        <f aca="false">P130*5/8</f>
        <v>0</v>
      </c>
    </row>
    <row r="131" customFormat="false" ht="15.75" hidden="false" customHeight="false" outlineLevel="0" collapsed="false">
      <c r="A131" s="13" t="s">
        <v>142</v>
      </c>
      <c r="B131" s="8" t="str">
        <f aca="false" t="array" ref="B131:B131">INDEX('Svi studenti'!$C$2:$C1001,MATCH(A131, 'Svi studenti'!$B$2:$B1001, 0))</f>
        <v>Стефановић, Александар</v>
      </c>
      <c r="C131" s="5" t="n">
        <v>1</v>
      </c>
      <c r="D131" s="5" t="n">
        <v>1</v>
      </c>
      <c r="G131" s="5" t="n">
        <v>1</v>
      </c>
      <c r="H131" s="5" t="n">
        <v>1</v>
      </c>
      <c r="I131" s="5" t="n">
        <v>1</v>
      </c>
      <c r="J131" s="5" t="n">
        <v>1</v>
      </c>
      <c r="P131" s="8" t="n">
        <f aca="false">SUM(C131:O131)</f>
        <v>6</v>
      </c>
      <c r="Q131" s="8" t="n">
        <f aca="false">P131*5/8</f>
        <v>3.75</v>
      </c>
    </row>
    <row r="132" customFormat="false" ht="15.75" hidden="false" customHeight="false" outlineLevel="0" collapsed="false">
      <c r="A132" s="13" t="s">
        <v>143</v>
      </c>
      <c r="B132" s="8" t="str">
        <f aca="false" t="array" ref="B132:B132">INDEX('Svi studenti'!$C$2:$C1001,MATCH(A132, 'Svi studenti'!$B$2:$B1001, 0))</f>
        <v>Стефановић, Предраг</v>
      </c>
      <c r="F132" s="5" t="n">
        <v>1</v>
      </c>
      <c r="G132" s="5" t="n">
        <v>1</v>
      </c>
      <c r="H132" s="5" t="n">
        <v>1</v>
      </c>
      <c r="I132" s="5" t="n">
        <v>1</v>
      </c>
      <c r="J132" s="5" t="n">
        <v>1</v>
      </c>
      <c r="P132" s="8" t="n">
        <f aca="false">SUM(C132:O132)</f>
        <v>5</v>
      </c>
      <c r="Q132" s="8" t="n">
        <f aca="false">P132*5/8</f>
        <v>3.125</v>
      </c>
    </row>
    <row r="133" customFormat="false" ht="15.75" hidden="false" customHeight="false" outlineLevel="0" collapsed="false">
      <c r="A133" s="13" t="s">
        <v>144</v>
      </c>
      <c r="B133" s="8" t="str">
        <f aca="false" t="array" ref="B133:B133">INDEX('Svi studenti'!$C$2:$C1001,MATCH(A133, 'Svi studenti'!$B$2:$B1001, 0))</f>
        <v>Стојановић, Игор</v>
      </c>
      <c r="D133" s="5" t="n">
        <v>1</v>
      </c>
      <c r="E133" s="5" t="n">
        <v>1</v>
      </c>
      <c r="P133" s="8" t="n">
        <f aca="false">SUM(C133:O133)</f>
        <v>2</v>
      </c>
      <c r="Q133" s="8" t="n">
        <f aca="false">P133*5/8</f>
        <v>1.25</v>
      </c>
    </row>
    <row r="134" customFormat="false" ht="15.75" hidden="false" customHeight="false" outlineLevel="0" collapsed="false">
      <c r="A134" s="13" t="s">
        <v>145</v>
      </c>
      <c r="B134" s="8" t="str">
        <f aca="false" t="array" ref="B134:B134">INDEX('Svi studenti'!$C$2:$C1001,MATCH(A134, 'Svi studenti'!$B$2:$B1001, 0))</f>
        <v>Стублинчевић, Александра</v>
      </c>
      <c r="P134" s="8" t="n">
        <f aca="false">SUM(C134:O134)</f>
        <v>0</v>
      </c>
      <c r="Q134" s="8" t="n">
        <f aca="false">P134*5/8</f>
        <v>0</v>
      </c>
    </row>
    <row r="135" customFormat="false" ht="15.75" hidden="false" customHeight="false" outlineLevel="0" collapsed="false">
      <c r="A135" s="13" t="s">
        <v>160</v>
      </c>
      <c r="B135" s="8" t="str">
        <f aca="false" t="array" ref="B135:B135">INDEX('Svi studenti'!$C$2:$C1001,MATCH(A135, 'Svi studenti'!$B$2:$B1001, 0))</f>
        <v>Сувић, Игор</v>
      </c>
      <c r="P135" s="8" t="n">
        <f aca="false">SUM(C135:O135)</f>
        <v>0</v>
      </c>
      <c r="Q135" s="8" t="n">
        <f aca="false">P135*5/8</f>
        <v>0</v>
      </c>
    </row>
    <row r="136" customFormat="false" ht="15.75" hidden="false" customHeight="false" outlineLevel="0" collapsed="false">
      <c r="A136" s="13" t="s">
        <v>146</v>
      </c>
      <c r="B136" s="8" t="str">
        <f aca="false" t="array" ref="B136:B136">INDEX('Svi studenti'!$C$2:$C1001,MATCH(A136, 'Svi studenti'!$B$2:$B1001, 0))</f>
        <v>Тасовац, Јована</v>
      </c>
      <c r="C136" s="5" t="n">
        <v>1</v>
      </c>
      <c r="D136" s="5" t="n">
        <v>1</v>
      </c>
      <c r="F136" s="5" t="n">
        <v>1</v>
      </c>
      <c r="H136" s="5" t="n">
        <v>1</v>
      </c>
      <c r="P136" s="8" t="n">
        <f aca="false">SUM(C136:O136)</f>
        <v>4</v>
      </c>
      <c r="Q136" s="8" t="n">
        <f aca="false">P136*5/8</f>
        <v>2.5</v>
      </c>
    </row>
    <row r="137" customFormat="false" ht="15.75" hidden="false" customHeight="false" outlineLevel="0" collapsed="false">
      <c r="A137" s="13" t="s">
        <v>147</v>
      </c>
      <c r="B137" s="8" t="str">
        <f aca="false" t="array" ref="B137:B137">INDEX('Svi studenti'!$C$2:$C1001,MATCH(A137, 'Svi studenti'!$B$2:$B1001, 0))</f>
        <v>Томић, Лазар</v>
      </c>
      <c r="P137" s="8" t="n">
        <f aca="false">SUM(C137:O137)</f>
        <v>0</v>
      </c>
      <c r="Q137" s="8" t="n">
        <f aca="false">P137*5/8</f>
        <v>0</v>
      </c>
    </row>
    <row r="138" customFormat="false" ht="15.75" hidden="false" customHeight="false" outlineLevel="0" collapsed="false">
      <c r="A138" s="13" t="s">
        <v>148</v>
      </c>
      <c r="B138" s="8" t="str">
        <f aca="false" t="array" ref="B138:B138">INDEX('Svi studenti'!$C$2:$C1001,MATCH(A138, 'Svi studenti'!$B$2:$B1001, 0))</f>
        <v>Топић, Андреј</v>
      </c>
      <c r="C138" s="5" t="n">
        <v>1</v>
      </c>
      <c r="D138" s="5" t="n">
        <v>1</v>
      </c>
      <c r="E138" s="5" t="n">
        <v>1</v>
      </c>
      <c r="F138" s="5" t="n">
        <v>1</v>
      </c>
      <c r="G138" s="5" t="n">
        <v>1</v>
      </c>
      <c r="I138" s="5" t="n">
        <v>1</v>
      </c>
      <c r="P138" s="8" t="n">
        <f aca="false">SUM(C138:O138)</f>
        <v>6</v>
      </c>
      <c r="Q138" s="8" t="n">
        <f aca="false">P138*5/8</f>
        <v>3.75</v>
      </c>
    </row>
    <row r="139" customFormat="false" ht="15.75" hidden="false" customHeight="false" outlineLevel="0" collapsed="false">
      <c r="A139" s="13" t="s">
        <v>72</v>
      </c>
      <c r="B139" s="8" t="str">
        <f aca="false" t="array" ref="B139:B139">INDEX('Svi studenti'!$C$2:$C1001,MATCH(A139, 'Svi studenti'!$B$2:$B1001, 0))</f>
        <v>Трифуновић, Никола</v>
      </c>
      <c r="P139" s="8" t="n">
        <f aca="false">SUM(C139:O139)</f>
        <v>0</v>
      </c>
      <c r="Q139" s="8" t="n">
        <f aca="false">P139*5/8</f>
        <v>0</v>
      </c>
    </row>
    <row r="140" customFormat="false" ht="15.75" hidden="false" customHeight="false" outlineLevel="0" collapsed="false">
      <c r="A140" s="13" t="s">
        <v>149</v>
      </c>
      <c r="B140" s="8" t="str">
        <f aca="false" t="array" ref="B140:B140">INDEX('Svi studenti'!$C$2:$C1001,MATCH(A140, 'Svi studenti'!$B$2:$B1001, 0))</f>
        <v>Тртовић, Зарија</v>
      </c>
      <c r="P140" s="8" t="n">
        <f aca="false">SUM(C140:O140)</f>
        <v>0</v>
      </c>
      <c r="Q140" s="8" t="n">
        <f aca="false">P140*5/8</f>
        <v>0</v>
      </c>
    </row>
    <row r="141" customFormat="false" ht="15.75" hidden="false" customHeight="false" outlineLevel="0" collapsed="false">
      <c r="A141" s="13" t="s">
        <v>150</v>
      </c>
      <c r="B141" s="8" t="str">
        <f aca="false" t="array" ref="B141:B141">INDEX('Svi studenti'!$C$2:$C1001,MATCH(A141, 'Svi studenti'!$B$2:$B1001, 0))</f>
        <v>Ћенај, Алија</v>
      </c>
      <c r="P141" s="8" t="n">
        <f aca="false">SUM(C141:O141)</f>
        <v>0</v>
      </c>
      <c r="Q141" s="8" t="n">
        <f aca="false">P141*5/8</f>
        <v>0</v>
      </c>
    </row>
    <row r="142" customFormat="false" ht="15.75" hidden="false" customHeight="false" outlineLevel="0" collapsed="false">
      <c r="A142" s="13" t="s">
        <v>151</v>
      </c>
      <c r="B142" s="8" t="str">
        <f aca="false" t="array" ref="B142:B142">INDEX('Svi studenti'!$C$2:$C1001,MATCH(A142, 'Svi studenti'!$B$2:$B1001, 0))</f>
        <v>Ћурувија, Давид</v>
      </c>
      <c r="C142" s="5" t="n">
        <v>1</v>
      </c>
      <c r="D142" s="5" t="n">
        <v>1</v>
      </c>
      <c r="E142" s="5" t="n">
        <v>1</v>
      </c>
      <c r="F142" s="5" t="n">
        <v>1</v>
      </c>
      <c r="G142" s="5" t="n">
        <v>1</v>
      </c>
      <c r="I142" s="5" t="n">
        <v>1</v>
      </c>
      <c r="J142" s="5" t="n">
        <v>1</v>
      </c>
      <c r="P142" s="8" t="n">
        <f aca="false">SUM(C142:O142)</f>
        <v>7</v>
      </c>
      <c r="Q142" s="8" t="n">
        <f aca="false">P142*5/8</f>
        <v>4.375</v>
      </c>
    </row>
    <row r="143" customFormat="false" ht="15.75" hidden="false" customHeight="false" outlineLevel="0" collapsed="false">
      <c r="A143" s="13" t="s">
        <v>152</v>
      </c>
      <c r="B143" s="8" t="str">
        <f aca="false" t="array" ref="B143:B143">INDEX('Svi studenti'!$C$2:$C1001,MATCH(A143, 'Svi studenti'!$B$2:$B1001, 0))</f>
        <v>Филиповић, Алекса</v>
      </c>
      <c r="P143" s="8" t="n">
        <f aca="false">SUM(C143:O143)</f>
        <v>0</v>
      </c>
      <c r="Q143" s="8" t="n">
        <f aca="false">P143*5/8</f>
        <v>0</v>
      </c>
    </row>
    <row r="144" customFormat="false" ht="15.75" hidden="false" customHeight="false" outlineLevel="0" collapsed="false">
      <c r="A144" s="13" t="s">
        <v>73</v>
      </c>
      <c r="B144" s="8" t="str">
        <f aca="false" t="array" ref="B144:B144">INDEX('Svi studenti'!$C$2:$C1001,MATCH(A144, 'Svi studenti'!$B$2:$B1001, 0))</f>
        <v>Филиповић, Мартина</v>
      </c>
      <c r="C144" s="5" t="n">
        <v>1</v>
      </c>
      <c r="D144" s="5" t="n">
        <v>1</v>
      </c>
      <c r="E144" s="5" t="n">
        <v>1</v>
      </c>
      <c r="F144" s="5" t="n">
        <v>1</v>
      </c>
      <c r="G144" s="5" t="n">
        <v>1</v>
      </c>
      <c r="H144" s="5" t="n">
        <v>1</v>
      </c>
      <c r="I144" s="5" t="n">
        <v>1</v>
      </c>
      <c r="J144" s="5" t="n">
        <v>1</v>
      </c>
      <c r="P144" s="8" t="n">
        <f aca="false">SUM(C144:O144)</f>
        <v>8</v>
      </c>
      <c r="Q144" s="8" t="n">
        <f aca="false">P144*5/8</f>
        <v>5</v>
      </c>
    </row>
    <row r="145" customFormat="false" ht="15.75" hidden="false" customHeight="false" outlineLevel="0" collapsed="false">
      <c r="A145" s="13" t="s">
        <v>153</v>
      </c>
      <c r="B145" s="8" t="str">
        <f aca="false" t="array" ref="B145:B145">INDEX('Svi studenti'!$C$2:$C1001,MATCH(A145, 'Svi studenti'!$B$2:$B1001, 0))</f>
        <v>Цвијетиновић, Марко</v>
      </c>
      <c r="C145" s="5" t="n">
        <v>1</v>
      </c>
      <c r="D145" s="5" t="n">
        <v>1</v>
      </c>
      <c r="F145" s="5" t="n">
        <v>1</v>
      </c>
      <c r="G145" s="5" t="n">
        <v>1</v>
      </c>
      <c r="H145" s="5" t="n">
        <v>1</v>
      </c>
      <c r="I145" s="5" t="n">
        <v>1</v>
      </c>
      <c r="J145" s="5" t="n">
        <v>1</v>
      </c>
      <c r="P145" s="8" t="n">
        <f aca="false">SUM(C145:O145)</f>
        <v>7</v>
      </c>
      <c r="Q145" s="8" t="n">
        <f aca="false">P145*5/8</f>
        <v>4.375</v>
      </c>
    </row>
    <row r="146" customFormat="false" ht="15.75" hidden="false" customHeight="false" outlineLevel="0" collapsed="false">
      <c r="A146" s="13" t="s">
        <v>74</v>
      </c>
      <c r="B146" s="8" t="str">
        <f aca="false" t="array" ref="B146:B146">INDEX('Svi studenti'!$C$2:$C1001,MATCH(A146, 'Svi studenti'!$B$2:$B1001, 0))</f>
        <v>Црномарковић, Ана</v>
      </c>
      <c r="D146" s="5" t="n">
        <v>1</v>
      </c>
      <c r="E146" s="5" t="n">
        <v>1</v>
      </c>
      <c r="F146" s="5" t="n">
        <v>1</v>
      </c>
      <c r="G146" s="5" t="n">
        <v>1</v>
      </c>
      <c r="H146" s="5" t="n">
        <v>1</v>
      </c>
      <c r="I146" s="5" t="n">
        <v>1</v>
      </c>
      <c r="J146" s="5" t="n">
        <v>1</v>
      </c>
      <c r="P146" s="8" t="n">
        <f aca="false">SUM(C146:O146)</f>
        <v>7</v>
      </c>
      <c r="Q146" s="8" t="n">
        <f aca="false">P146*5/8</f>
        <v>4.375</v>
      </c>
    </row>
    <row r="147" customFormat="false" ht="15.75" hidden="false" customHeight="false" outlineLevel="0" collapsed="false">
      <c r="A147" s="13" t="s">
        <v>75</v>
      </c>
      <c r="B147" s="8" t="str">
        <f aca="false" t="array" ref="B147:B147">INDEX('Svi studenti'!$C$2:$C1001,MATCH(A147, 'Svi studenti'!$B$2:$B1001, 0))</f>
        <v>Чабаркапа, Димитрије</v>
      </c>
      <c r="P147" s="8" t="n">
        <f aca="false">SUM(C147:O147)</f>
        <v>0</v>
      </c>
      <c r="Q147" s="8" t="n">
        <f aca="false">P147*5/8</f>
        <v>0</v>
      </c>
    </row>
    <row r="148" customFormat="false" ht="15.75" hidden="false" customHeight="false" outlineLevel="0" collapsed="false">
      <c r="A148" s="13" t="s">
        <v>154</v>
      </c>
      <c r="B148" s="8" t="str">
        <f aca="false" t="array" ref="B148:B148">INDEX('Svi studenti'!$C$2:$C1001,MATCH(A148, 'Svi studenti'!$B$2:$B1001, 0))</f>
        <v>Чубриловић, Андреј</v>
      </c>
      <c r="C148" s="5" t="n">
        <v>1</v>
      </c>
      <c r="D148" s="5" t="n">
        <v>1</v>
      </c>
      <c r="E148" s="5" t="n">
        <v>1</v>
      </c>
      <c r="F148" s="5" t="n">
        <v>1</v>
      </c>
      <c r="G148" s="5" t="n">
        <v>1</v>
      </c>
      <c r="H148" s="5" t="n">
        <v>1</v>
      </c>
      <c r="I148" s="5" t="n">
        <v>1</v>
      </c>
      <c r="J148" s="5" t="n">
        <v>1</v>
      </c>
      <c r="P148" s="8" t="n">
        <f aca="false">SUM(C148:O148)</f>
        <v>8</v>
      </c>
      <c r="Q148" s="8" t="n">
        <f aca="false">P148*5/8</f>
        <v>5</v>
      </c>
    </row>
    <row r="149" customFormat="false" ht="15.75" hidden="false" customHeight="false" outlineLevel="0" collapsed="false">
      <c r="A149" s="13" t="s">
        <v>155</v>
      </c>
      <c r="B149" s="8" t="str">
        <f aca="false" t="array" ref="B149:B149">INDEX('Svi studenti'!$C$2:$C1001,MATCH(A149, 'Svi studenti'!$B$2:$B1001, 0))</f>
        <v>Шапоњић, Ана</v>
      </c>
      <c r="P149" s="8" t="n">
        <f aca="false">SUM(C149:O149)</f>
        <v>0</v>
      </c>
      <c r="Q149" s="8" t="n">
        <f aca="false">P149*5/8</f>
        <v>0</v>
      </c>
    </row>
    <row r="150" customFormat="false" ht="15.75" hidden="false" customHeight="false" outlineLevel="0" collapsed="false">
      <c r="A150" s="13" t="s">
        <v>156</v>
      </c>
      <c r="B150" s="8" t="str">
        <f aca="false" t="array" ref="B150:B150">INDEX('Svi studenti'!$C$2:$C1001,MATCH(A150, 'Svi studenti'!$B$2:$B1001, 0))</f>
        <v>Шевић, Виктор</v>
      </c>
      <c r="C150" s="5" t="n">
        <v>1</v>
      </c>
      <c r="F150" s="5" t="n">
        <v>1</v>
      </c>
      <c r="G150" s="5" t="n">
        <v>1</v>
      </c>
      <c r="H150" s="5" t="n">
        <v>1</v>
      </c>
      <c r="I150" s="5" t="n">
        <v>1</v>
      </c>
      <c r="J150" s="5" t="n">
        <v>1</v>
      </c>
      <c r="P150" s="8" t="n">
        <f aca="false">SUM(C150:O150)</f>
        <v>6</v>
      </c>
      <c r="Q150" s="8" t="n">
        <f aca="false">P150*5/8</f>
        <v>3.75</v>
      </c>
    </row>
    <row r="151" customFormat="false" ht="15.75" hidden="false" customHeight="false" outlineLevel="0" collapsed="false">
      <c r="A151" s="13" t="s">
        <v>76</v>
      </c>
      <c r="B151" s="8" t="str">
        <f aca="false" t="array" ref="B151:B151">INDEX('Svi studenti'!$C$2:$C1001,MATCH(A151, 'Svi studenti'!$B$2:$B1001, 0))</f>
        <v>Шимшић, Даница</v>
      </c>
      <c r="C151" s="5" t="n">
        <v>1</v>
      </c>
      <c r="D151" s="5" t="n">
        <v>1</v>
      </c>
      <c r="E151" s="5" t="n">
        <v>1</v>
      </c>
      <c r="F151" s="5" t="n">
        <v>1</v>
      </c>
      <c r="G151" s="5" t="n">
        <v>1</v>
      </c>
      <c r="H151" s="5" t="n">
        <v>1</v>
      </c>
      <c r="I151" s="5" t="n">
        <v>1</v>
      </c>
      <c r="J151" s="5" t="n">
        <v>1</v>
      </c>
      <c r="P151" s="8" t="n">
        <f aca="false">SUM(C151:O151)</f>
        <v>8</v>
      </c>
      <c r="Q151" s="8" t="n">
        <f aca="false">P151*5/8</f>
        <v>5</v>
      </c>
    </row>
    <row r="152" customFormat="false" ht="15.75" hidden="false" customHeight="false" outlineLevel="0" collapsed="false">
      <c r="A152" s="13"/>
      <c r="C152" s="8" t="n">
        <f aca="false">SUM(C4:C151)</f>
        <v>76</v>
      </c>
      <c r="D152" s="8" t="n">
        <f aca="false">SUM(D4:D151)</f>
        <v>78</v>
      </c>
      <c r="E152" s="8" t="n">
        <f aca="false">SUM(E4:E151)</f>
        <v>58</v>
      </c>
      <c r="F152" s="8" t="n">
        <f aca="false">SUM(F4:F151)</f>
        <v>78</v>
      </c>
      <c r="G152" s="8" t="n">
        <f aca="false">SUM(G4:G151)</f>
        <v>74</v>
      </c>
      <c r="H152" s="8" t="n">
        <f aca="false">SUM(H4:H151)</f>
        <v>75</v>
      </c>
      <c r="I152" s="8" t="n">
        <f aca="false">SUM(I4:I151)</f>
        <v>63</v>
      </c>
      <c r="J152" s="8" t="n">
        <f aca="false">SUM(J4:J151)</f>
        <v>71</v>
      </c>
      <c r="K152" s="8" t="n">
        <f aca="false">SUM(K4:K151)</f>
        <v>0</v>
      </c>
      <c r="L152" s="8" t="n">
        <f aca="false">SUM(L4:L151)</f>
        <v>0</v>
      </c>
      <c r="M152" s="8" t="n">
        <f aca="false">SUM(M4:M151)</f>
        <v>0</v>
      </c>
      <c r="N152" s="8" t="n">
        <f aca="false">SUM(N4:N151)</f>
        <v>0</v>
      </c>
      <c r="O152" s="8" t="n">
        <f aca="false">SUM(O4:O151)</f>
        <v>0</v>
      </c>
    </row>
    <row r="153" customFormat="false" ht="15.75" hidden="false" customHeight="false" outlineLevel="0" collapsed="false">
      <c r="A153" s="13"/>
    </row>
    <row r="154" customFormat="false" ht="15.75" hidden="false" customHeight="false" outlineLevel="0" collapsed="false">
      <c r="A154" s="13"/>
    </row>
    <row r="155" customFormat="false" ht="15.75" hidden="false" customHeight="false" outlineLevel="0" collapsed="false">
      <c r="A155" s="13"/>
    </row>
    <row r="156" customFormat="false" ht="15.75" hidden="false" customHeight="false" outlineLevel="0" collapsed="false">
      <c r="A156" s="13"/>
    </row>
    <row r="157" customFormat="false" ht="15.75" hidden="false" customHeight="false" outlineLevel="0" collapsed="false">
      <c r="A157" s="13"/>
    </row>
    <row r="158" customFormat="false" ht="15.75" hidden="false" customHeight="false" outlineLevel="0" collapsed="false">
      <c r="A158" s="13"/>
    </row>
    <row r="159" customFormat="false" ht="15.75" hidden="false" customHeight="false" outlineLevel="0" collapsed="false">
      <c r="A159" s="13"/>
    </row>
    <row r="160" customFormat="false" ht="15.75" hidden="false" customHeight="false" outlineLevel="0" collapsed="false">
      <c r="A160" s="13"/>
    </row>
    <row r="161" customFormat="false" ht="15.75" hidden="false" customHeight="false" outlineLevel="0" collapsed="false">
      <c r="A161" s="13"/>
    </row>
    <row r="162" customFormat="false" ht="15.75" hidden="false" customHeight="false" outlineLevel="0" collapsed="false">
      <c r="A162" s="13"/>
    </row>
    <row r="163" customFormat="false" ht="15.75" hidden="false" customHeight="false" outlineLevel="0" collapsed="false">
      <c r="A163" s="13"/>
    </row>
    <row r="164" customFormat="false" ht="15.75" hidden="false" customHeight="false" outlineLevel="0" collapsed="false">
      <c r="A164" s="13"/>
    </row>
    <row r="165" customFormat="false" ht="15.75" hidden="false" customHeight="false" outlineLevel="0" collapsed="false">
      <c r="A165" s="13"/>
    </row>
    <row r="166" customFormat="false" ht="15.75" hidden="false" customHeight="false" outlineLevel="0" collapsed="false">
      <c r="A166" s="13"/>
    </row>
    <row r="167" customFormat="false" ht="15.75" hidden="false" customHeight="false" outlineLevel="0" collapsed="false">
      <c r="A167" s="13"/>
    </row>
    <row r="168" customFormat="false" ht="15.75" hidden="false" customHeight="false" outlineLevel="0" collapsed="false">
      <c r="A168" s="13"/>
    </row>
    <row r="169" customFormat="false" ht="15.75" hidden="false" customHeight="false" outlineLevel="0" collapsed="false">
      <c r="A169" s="13"/>
    </row>
    <row r="170" customFormat="false" ht="15.75" hidden="false" customHeight="false" outlineLevel="0" collapsed="false">
      <c r="A170" s="13"/>
    </row>
    <row r="171" customFormat="false" ht="15.75" hidden="false" customHeight="false" outlineLevel="0" collapsed="false">
      <c r="A171" s="13"/>
    </row>
    <row r="172" customFormat="false" ht="15.75" hidden="false" customHeight="false" outlineLevel="0" collapsed="false">
      <c r="A172" s="13"/>
    </row>
    <row r="173" customFormat="false" ht="15.75" hidden="false" customHeight="false" outlineLevel="0" collapsed="false">
      <c r="A173" s="13"/>
    </row>
    <row r="174" customFormat="false" ht="15.75" hidden="false" customHeight="false" outlineLevel="0" collapsed="false">
      <c r="A174" s="13"/>
    </row>
    <row r="175" customFormat="false" ht="15.75" hidden="false" customHeight="false" outlineLevel="0" collapsed="false">
      <c r="A175" s="13"/>
    </row>
    <row r="176" customFormat="false" ht="15.75" hidden="false" customHeight="false" outlineLevel="0" collapsed="false">
      <c r="A176" s="13"/>
    </row>
    <row r="177" customFormat="false" ht="15.75" hidden="false" customHeight="false" outlineLevel="0" collapsed="false">
      <c r="A177" s="13"/>
    </row>
    <row r="178" customFormat="false" ht="15.75" hidden="false" customHeight="false" outlineLevel="0" collapsed="false">
      <c r="A178" s="13"/>
    </row>
    <row r="179" customFormat="false" ht="15.75" hidden="false" customHeight="false" outlineLevel="0" collapsed="false">
      <c r="A179" s="13"/>
    </row>
    <row r="180" customFormat="false" ht="15.75" hidden="false" customHeight="false" outlineLevel="0" collapsed="false">
      <c r="A180" s="13"/>
    </row>
    <row r="181" customFormat="false" ht="15.75" hidden="false" customHeight="false" outlineLevel="0" collapsed="false">
      <c r="A181" s="14"/>
    </row>
    <row r="182" customFormat="false" ht="15.75" hidden="false" customHeight="false" outlineLevel="0" collapsed="false">
      <c r="A182" s="13"/>
    </row>
    <row r="183" customFormat="false" ht="15.75" hidden="false" customHeight="false" outlineLevel="0" collapsed="false">
      <c r="A183" s="13"/>
    </row>
    <row r="184" customFormat="false" ht="15.75" hidden="false" customHeight="false" outlineLevel="0" collapsed="false">
      <c r="A184" s="13"/>
    </row>
    <row r="185" customFormat="false" ht="15.75" hidden="false" customHeight="false" outlineLevel="0" collapsed="false">
      <c r="A185" s="13"/>
    </row>
    <row r="186" customFormat="false" ht="15.75" hidden="false" customHeight="false" outlineLevel="0" collapsed="false">
      <c r="A186" s="13"/>
    </row>
    <row r="187" customFormat="false" ht="15.75" hidden="false" customHeight="false" outlineLevel="0" collapsed="false">
      <c r="A187" s="13"/>
    </row>
    <row r="188" customFormat="false" ht="15.75" hidden="false" customHeight="false" outlineLevel="0" collapsed="false">
      <c r="A188" s="13"/>
    </row>
    <row r="189" customFormat="false" ht="15.75" hidden="false" customHeight="false" outlineLevel="0" collapsed="false">
      <c r="A189" s="13"/>
    </row>
    <row r="190" customFormat="false" ht="15.75" hidden="false" customHeight="false" outlineLevel="0" collapsed="false">
      <c r="A190" s="13"/>
    </row>
    <row r="191" customFormat="false" ht="15.75" hidden="false" customHeight="false" outlineLevel="0" collapsed="false">
      <c r="A191" s="13"/>
    </row>
    <row r="192" customFormat="false" ht="15.75" hidden="false" customHeight="false" outlineLevel="0" collapsed="false">
      <c r="A192" s="13"/>
    </row>
    <row r="193" customFormat="false" ht="15.75" hidden="false" customHeight="false" outlineLevel="0" collapsed="false">
      <c r="A193" s="13"/>
    </row>
    <row r="194" customFormat="false" ht="15.75" hidden="false" customHeight="false" outlineLevel="0" collapsed="false">
      <c r="A194" s="13"/>
    </row>
    <row r="195" customFormat="false" ht="15.75" hidden="false" customHeight="false" outlineLevel="0" collapsed="false">
      <c r="A195" s="13"/>
    </row>
    <row r="196" customFormat="false" ht="15.75" hidden="false" customHeight="false" outlineLevel="0" collapsed="false">
      <c r="A196" s="12"/>
    </row>
    <row r="197" customFormat="false" ht="15.75" hidden="false" customHeight="false" outlineLevel="0" collapsed="false">
      <c r="A197" s="12"/>
    </row>
    <row r="198" customFormat="false" ht="15.75" hidden="false" customHeight="false" outlineLevel="0" collapsed="false">
      <c r="A198" s="12"/>
    </row>
    <row r="199" customFormat="false" ht="15.75" hidden="false" customHeight="false" outlineLevel="0" collapsed="false">
      <c r="A199" s="12"/>
    </row>
    <row r="200" customFormat="false" ht="15.75" hidden="false" customHeight="false" outlineLevel="0" collapsed="false">
      <c r="A200" s="12"/>
    </row>
    <row r="201" customFormat="false" ht="15.75" hidden="false" customHeight="false" outlineLevel="0" collapsed="false">
      <c r="A201" s="12"/>
    </row>
    <row r="202" customFormat="false" ht="15.75" hidden="false" customHeight="false" outlineLevel="0" collapsed="false">
      <c r="A202" s="12"/>
    </row>
    <row r="203" customFormat="false" ht="15.75" hidden="false" customHeight="false" outlineLevel="0" collapsed="false">
      <c r="A203" s="12"/>
    </row>
    <row r="204" customFormat="false" ht="15.75" hidden="false" customHeight="false" outlineLevel="0" collapsed="false">
      <c r="A204" s="12"/>
    </row>
    <row r="205" customFormat="false" ht="15.75" hidden="false" customHeight="false" outlineLevel="0" collapsed="false">
      <c r="A205" s="12"/>
    </row>
    <row r="206" customFormat="false" ht="15.75" hidden="false" customHeight="false" outlineLevel="0" collapsed="false">
      <c r="A206" s="12"/>
    </row>
    <row r="207" customFormat="false" ht="15.75" hidden="false" customHeight="false" outlineLevel="0" collapsed="false">
      <c r="A207" s="12"/>
    </row>
    <row r="208" customFormat="false" ht="15.75" hidden="false" customHeight="false" outlineLevel="0" collapsed="false">
      <c r="A208" s="12"/>
    </row>
    <row r="209" customFormat="false" ht="15.75" hidden="false" customHeight="false" outlineLevel="0" collapsed="false">
      <c r="A209" s="12"/>
    </row>
    <row r="210" customFormat="false" ht="15.75" hidden="false" customHeight="false" outlineLevel="0" collapsed="false">
      <c r="A210" s="12"/>
    </row>
    <row r="211" customFormat="false" ht="15.75" hidden="false" customHeight="false" outlineLevel="0" collapsed="false">
      <c r="A211" s="12"/>
    </row>
    <row r="212" customFormat="false" ht="15.75" hidden="false" customHeight="false" outlineLevel="0" collapsed="false">
      <c r="A212" s="12"/>
    </row>
    <row r="213" customFormat="false" ht="15.75" hidden="false" customHeight="false" outlineLevel="0" collapsed="false">
      <c r="A213" s="12"/>
    </row>
    <row r="214" customFormat="false" ht="15.75" hidden="false" customHeight="false" outlineLevel="0" collapsed="false">
      <c r="A214" s="12"/>
    </row>
    <row r="215" customFormat="false" ht="15.75" hidden="false" customHeight="false" outlineLevel="0" collapsed="false">
      <c r="A215" s="12"/>
    </row>
    <row r="216" customFormat="false" ht="15.75" hidden="false" customHeight="false" outlineLevel="0" collapsed="false">
      <c r="A216" s="12"/>
    </row>
    <row r="217" customFormat="false" ht="15.75" hidden="false" customHeight="false" outlineLevel="0" collapsed="false">
      <c r="A217" s="12"/>
    </row>
    <row r="218" customFormat="false" ht="15.75" hidden="false" customHeight="false" outlineLevel="0" collapsed="false">
      <c r="A218" s="12"/>
    </row>
    <row r="219" customFormat="false" ht="15.75" hidden="false" customHeight="false" outlineLevel="0" collapsed="false">
      <c r="A219" s="12"/>
    </row>
    <row r="220" customFormat="false" ht="15.75" hidden="false" customHeight="false" outlineLevel="0" collapsed="false">
      <c r="A220" s="12"/>
    </row>
    <row r="221" customFormat="false" ht="15.75" hidden="false" customHeight="false" outlineLevel="0" collapsed="false">
      <c r="A221" s="12"/>
    </row>
    <row r="222" customFormat="false" ht="15.75" hidden="false" customHeight="false" outlineLevel="0" collapsed="false">
      <c r="A222" s="12"/>
    </row>
    <row r="223" customFormat="false" ht="15.75" hidden="false" customHeight="false" outlineLevel="0" collapsed="false">
      <c r="A223" s="12"/>
    </row>
    <row r="224" customFormat="false" ht="15.75" hidden="false" customHeight="false" outlineLevel="0" collapsed="false">
      <c r="A224" s="12"/>
    </row>
    <row r="225" customFormat="false" ht="15.75" hidden="false" customHeight="false" outlineLevel="0" collapsed="false">
      <c r="A225" s="12"/>
    </row>
    <row r="226" customFormat="false" ht="15.75" hidden="false" customHeight="false" outlineLevel="0" collapsed="false">
      <c r="A226" s="12"/>
    </row>
    <row r="227" customFormat="false" ht="15.75" hidden="false" customHeight="false" outlineLevel="0" collapsed="false">
      <c r="A227" s="12"/>
    </row>
    <row r="228" customFormat="false" ht="15.75" hidden="false" customHeight="false" outlineLevel="0" collapsed="false">
      <c r="A228" s="12"/>
    </row>
    <row r="229" customFormat="false" ht="15.75" hidden="false" customHeight="false" outlineLevel="0" collapsed="false">
      <c r="A229" s="12"/>
    </row>
    <row r="230" customFormat="false" ht="15.75" hidden="false" customHeight="false" outlineLevel="0" collapsed="false">
      <c r="A230" s="12"/>
    </row>
    <row r="231" customFormat="false" ht="15.75" hidden="false" customHeight="false" outlineLevel="0" collapsed="false">
      <c r="A231" s="12"/>
    </row>
    <row r="232" customFormat="false" ht="15.75" hidden="false" customHeight="false" outlineLevel="0" collapsed="false">
      <c r="A232" s="12"/>
    </row>
    <row r="233" customFormat="false" ht="15.75" hidden="false" customHeight="false" outlineLevel="0" collapsed="false">
      <c r="A233" s="12"/>
    </row>
    <row r="234" customFormat="false" ht="15.75" hidden="false" customHeight="false" outlineLevel="0" collapsed="false">
      <c r="A234" s="12"/>
    </row>
    <row r="235" customFormat="false" ht="15.75" hidden="false" customHeight="false" outlineLevel="0" collapsed="false">
      <c r="A235" s="12"/>
    </row>
    <row r="236" customFormat="false" ht="15.75" hidden="false" customHeight="false" outlineLevel="0" collapsed="false">
      <c r="A236" s="12"/>
    </row>
    <row r="237" customFormat="false" ht="15.75" hidden="false" customHeight="false" outlineLevel="0" collapsed="false">
      <c r="A237" s="12"/>
    </row>
    <row r="238" customFormat="false" ht="15.75" hidden="false" customHeight="false" outlineLevel="0" collapsed="false">
      <c r="A238" s="12"/>
    </row>
    <row r="239" customFormat="false" ht="15.75" hidden="false" customHeight="false" outlineLevel="0" collapsed="false">
      <c r="A239" s="12"/>
    </row>
    <row r="240" customFormat="false" ht="15.75" hidden="false" customHeight="false" outlineLevel="0" collapsed="false">
      <c r="A240" s="12"/>
    </row>
    <row r="241" customFormat="false" ht="15.75" hidden="false" customHeight="false" outlineLevel="0" collapsed="false">
      <c r="A241" s="12"/>
    </row>
    <row r="242" customFormat="false" ht="15.75" hidden="false" customHeight="false" outlineLevel="0" collapsed="false">
      <c r="A242" s="12"/>
    </row>
    <row r="243" customFormat="false" ht="15.75" hidden="false" customHeight="false" outlineLevel="0" collapsed="false">
      <c r="A243" s="12"/>
    </row>
    <row r="244" customFormat="false" ht="15.75" hidden="false" customHeight="false" outlineLevel="0" collapsed="false">
      <c r="A244" s="12"/>
    </row>
  </sheetData>
  <mergeCells count="10">
    <mergeCell ref="D1:G1"/>
    <mergeCell ref="H1:I1"/>
    <mergeCell ref="J1:K1"/>
    <mergeCell ref="L1:M1"/>
    <mergeCell ref="N1:O1"/>
    <mergeCell ref="P1:Q1"/>
    <mergeCell ref="R1:S1"/>
    <mergeCell ref="C2:O2"/>
    <mergeCell ref="P2:P3"/>
    <mergeCell ref="Q2:Q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9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4" topLeftCell="D5" activePane="bottomRight" state="frozen"/>
      <selection pane="topLeft" activeCell="A1" activeCellId="0" sqref="A1"/>
      <selection pane="topRight" activeCell="D1" activeCellId="0" sqref="D1"/>
      <selection pane="bottomLeft" activeCell="A5" activeCellId="0" sqref="A5"/>
      <selection pane="bottomRight" activeCell="D5" activeCellId="0" sqref="D5"/>
    </sheetView>
  </sheetViews>
  <sheetFormatPr defaultColWidth="12.66015625" defaultRowHeight="15.75" zeroHeight="false" outlineLevelRow="0" outlineLevelCol="0"/>
  <cols>
    <col collapsed="false" customWidth="true" hidden="false" outlineLevel="0" max="2" min="2" style="0" width="31.38"/>
    <col collapsed="false" customWidth="true" hidden="false" outlineLevel="0" max="7" min="7" style="0" width="13.75"/>
    <col collapsed="false" customWidth="true" hidden="false" outlineLevel="0" max="8" min="8" style="0" width="12.13"/>
    <col collapsed="false" customWidth="true" hidden="false" outlineLevel="0" max="10" min="10" style="0" width="13.5"/>
    <col collapsed="false" customWidth="true" hidden="false" outlineLevel="0" max="11" min="11" style="0" width="13.37"/>
    <col collapsed="false" customWidth="true" hidden="false" outlineLevel="0" max="12" min="12" style="0" width="9.63"/>
    <col collapsed="false" customWidth="true" hidden="false" outlineLevel="0" max="13" min="13" style="0" width="10"/>
    <col collapsed="false" customWidth="true" hidden="false" outlineLevel="0" max="14" min="14" style="0" width="9.25"/>
    <col collapsed="false" customWidth="true" hidden="false" outlineLevel="0" max="15" min="15" style="0" width="10.38"/>
    <col collapsed="false" customWidth="true" hidden="false" outlineLevel="0" max="16" min="16" style="0" width="10.77"/>
    <col collapsed="false" customWidth="true" hidden="false" outlineLevel="0" max="17" min="17" style="0" width="11.5"/>
    <col collapsed="false" customWidth="true" hidden="false" outlineLevel="0" max="19" min="19" style="0" width="12.88"/>
    <col collapsed="false" customWidth="true" hidden="false" outlineLevel="0" max="24" min="20" style="0" width="8.87"/>
    <col collapsed="false" customWidth="true" hidden="false" outlineLevel="0" max="25" min="25" style="0" width="13.63"/>
    <col collapsed="false" customWidth="true" hidden="false" outlineLevel="0" max="27" min="27" style="0" width="12.75"/>
    <col collapsed="false" customWidth="true" hidden="false" outlineLevel="0" max="28" min="28" style="0" width="8"/>
    <col collapsed="false" customWidth="true" hidden="false" outlineLevel="0" max="29" min="29" style="0" width="9.88"/>
    <col collapsed="false" customWidth="true" hidden="false" outlineLevel="0" max="30" min="30" style="0" width="9.74"/>
    <col collapsed="false" customWidth="true" hidden="false" outlineLevel="0" max="31" min="31" style="0" width="8.75"/>
    <col collapsed="false" customWidth="true" hidden="false" outlineLevel="0" max="32" min="32" style="0" width="11.12"/>
    <col collapsed="false" customWidth="true" hidden="false" outlineLevel="0" max="33" min="33" style="0" width="15.75"/>
    <col collapsed="false" customWidth="true" hidden="false" outlineLevel="0" max="34" min="34" style="0" width="15"/>
    <col collapsed="false" customWidth="true" hidden="false" outlineLevel="0" max="36" min="36" style="0" width="18.88"/>
    <col collapsed="false" customWidth="true" hidden="false" outlineLevel="0" max="39" min="37" style="0" width="13.88"/>
  </cols>
  <sheetData>
    <row r="1" customFormat="false" ht="15.75" hidden="false" customHeight="false" outlineLevel="0" collapsed="false">
      <c r="A1" s="15" t="s">
        <v>161</v>
      </c>
      <c r="B1" s="16" t="s">
        <v>162</v>
      </c>
      <c r="C1" s="17"/>
      <c r="D1" s="4"/>
      <c r="E1" s="18" t="s">
        <v>163</v>
      </c>
      <c r="F1" s="19" t="s">
        <v>164</v>
      </c>
      <c r="G1" s="20" t="n">
        <v>718</v>
      </c>
      <c r="H1" s="21" t="n">
        <v>704</v>
      </c>
      <c r="I1" s="22" t="s">
        <v>165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</row>
    <row r="2" customFormat="false" ht="15.75" hidden="false" customHeight="false" outlineLevel="0" collapsed="false">
      <c r="A2" s="8" t="n">
        <f aca="false">COUNTIF(C5:C995,"=3и2а") + COUNTIF(C5:C995,"=3и2б")</f>
        <v>17</v>
      </c>
      <c r="B2" s="8" t="n">
        <f aca="false">COUNTIF(C5:C995,"=3и1а") + COUNTIF(C5:C995,"=3и1б")</f>
        <v>21</v>
      </c>
      <c r="C2" s="8"/>
      <c r="D2" s="23" t="s">
        <v>166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4" t="s">
        <v>167</v>
      </c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5"/>
      <c r="AK2" s="25"/>
      <c r="AL2" s="24"/>
      <c r="AM2" s="26" t="s">
        <v>168</v>
      </c>
    </row>
    <row r="3" customFormat="false" ht="15.75" hidden="false" customHeight="false" outlineLevel="0" collapsed="false">
      <c r="D3" s="23" t="s">
        <v>169</v>
      </c>
      <c r="E3" s="23"/>
      <c r="F3" s="23"/>
      <c r="G3" s="23" t="s">
        <v>170</v>
      </c>
      <c r="H3" s="23"/>
      <c r="I3" s="23"/>
      <c r="J3" s="23"/>
      <c r="K3" s="23" t="s">
        <v>171</v>
      </c>
      <c r="L3" s="23"/>
      <c r="M3" s="23"/>
      <c r="N3" s="23"/>
      <c r="O3" s="23"/>
      <c r="P3" s="23"/>
      <c r="Q3" s="23"/>
      <c r="R3" s="23" t="s">
        <v>172</v>
      </c>
      <c r="S3" s="23"/>
      <c r="T3" s="23"/>
      <c r="U3" s="23"/>
      <c r="V3" s="23"/>
      <c r="W3" s="23"/>
      <c r="X3" s="23"/>
      <c r="Y3" s="23" t="s">
        <v>173</v>
      </c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 t="s">
        <v>174</v>
      </c>
      <c r="AK3" s="23"/>
      <c r="AL3" s="23"/>
      <c r="AM3" s="26"/>
    </row>
    <row r="4" customFormat="false" ht="15.75" hidden="false" customHeight="false" outlineLevel="0" collapsed="false">
      <c r="A4" s="5" t="s">
        <v>6</v>
      </c>
      <c r="B4" s="5" t="s">
        <v>7</v>
      </c>
      <c r="C4" s="5" t="s">
        <v>175</v>
      </c>
      <c r="D4" s="4" t="s">
        <v>176</v>
      </c>
      <c r="E4" s="4" t="s">
        <v>177</v>
      </c>
      <c r="F4" s="23" t="s">
        <v>178</v>
      </c>
      <c r="G4" s="4" t="s">
        <v>179</v>
      </c>
      <c r="H4" s="4" t="s">
        <v>180</v>
      </c>
      <c r="I4" s="4" t="s">
        <v>181</v>
      </c>
      <c r="J4" s="23" t="s">
        <v>182</v>
      </c>
      <c r="K4" s="4" t="s">
        <v>183</v>
      </c>
      <c r="L4" s="4" t="s">
        <v>184</v>
      </c>
      <c r="M4" s="4" t="s">
        <v>185</v>
      </c>
      <c r="N4" s="4" t="s">
        <v>186</v>
      </c>
      <c r="O4" s="4" t="s">
        <v>187</v>
      </c>
      <c r="P4" s="4" t="s">
        <v>188</v>
      </c>
      <c r="Q4" s="23" t="s">
        <v>189</v>
      </c>
      <c r="R4" s="4" t="s">
        <v>190</v>
      </c>
      <c r="S4" s="4" t="s">
        <v>191</v>
      </c>
      <c r="T4" s="4" t="s">
        <v>184</v>
      </c>
      <c r="U4" s="4" t="s">
        <v>185</v>
      </c>
      <c r="V4" s="4" t="s">
        <v>186</v>
      </c>
      <c r="W4" s="4" t="s">
        <v>187</v>
      </c>
      <c r="X4" s="23" t="s">
        <v>188</v>
      </c>
      <c r="Y4" s="4" t="s">
        <v>192</v>
      </c>
      <c r="Z4" s="4" t="s">
        <v>193</v>
      </c>
      <c r="AA4" s="4" t="s">
        <v>194</v>
      </c>
      <c r="AB4" s="4" t="s">
        <v>195</v>
      </c>
      <c r="AC4" s="4" t="s">
        <v>196</v>
      </c>
      <c r="AD4" s="4" t="s">
        <v>197</v>
      </c>
      <c r="AE4" s="4" t="s">
        <v>198</v>
      </c>
      <c r="AF4" s="4" t="s">
        <v>199</v>
      </c>
      <c r="AG4" s="4" t="s">
        <v>200</v>
      </c>
      <c r="AH4" s="4" t="s">
        <v>201</v>
      </c>
      <c r="AI4" s="24" t="s">
        <v>202</v>
      </c>
      <c r="AJ4" s="4" t="s">
        <v>203</v>
      </c>
      <c r="AK4" s="4" t="s">
        <v>204</v>
      </c>
      <c r="AL4" s="23" t="s">
        <v>205</v>
      </c>
      <c r="AM4" s="26"/>
    </row>
    <row r="5" customFormat="false" ht="15.75" hidden="false" customHeight="false" outlineLevel="0" collapsed="false">
      <c r="A5" s="27" t="s">
        <v>15</v>
      </c>
      <c r="B5" s="8" t="str">
        <f aca="false" t="array" ref="B5:B5">IFERROR(INDEX('Svi studenti'!$C$2:$C995,MATCH(A5, 'Svi studenti'!$B$2:$B995, 0)),"---")</f>
        <v>Вељовић, Марко</v>
      </c>
      <c r="C5" s="28" t="str">
        <f aca="false" t="array" ref="C5:C5">IFERROR(INDEX('Svi studenti'!$G$2:$G995,MATCH(A5, 'Svi studenti'!$B$2:$B995, 0)),"---")</f>
        <v>3и1а</v>
      </c>
      <c r="D5" s="4" t="n">
        <v>2</v>
      </c>
      <c r="E5" s="4" t="n">
        <v>6</v>
      </c>
      <c r="F5" s="23" t="n">
        <v>2</v>
      </c>
      <c r="G5" s="4" t="n">
        <v>2</v>
      </c>
      <c r="H5" s="4" t="n">
        <v>2</v>
      </c>
      <c r="I5" s="4" t="n">
        <v>1</v>
      </c>
      <c r="J5" s="23" t="n">
        <v>3</v>
      </c>
      <c r="K5" s="4" t="n">
        <v>1</v>
      </c>
      <c r="L5" s="4" t="n">
        <v>1.5</v>
      </c>
      <c r="M5" s="4" t="n">
        <v>1.5</v>
      </c>
      <c r="N5" s="4" t="n">
        <v>1.5</v>
      </c>
      <c r="O5" s="4" t="n">
        <v>1.5</v>
      </c>
      <c r="P5" s="4" t="n">
        <v>1.5</v>
      </c>
      <c r="Q5" s="23" t="n">
        <v>1.5</v>
      </c>
      <c r="R5" s="4" t="n">
        <v>1</v>
      </c>
      <c r="S5" s="4" t="n">
        <v>1.5</v>
      </c>
      <c r="T5" s="4" t="n">
        <v>1.5</v>
      </c>
      <c r="U5" s="4" t="n">
        <v>1.5</v>
      </c>
      <c r="V5" s="4" t="n">
        <v>1.5</v>
      </c>
      <c r="W5" s="4" t="n">
        <v>1.5</v>
      </c>
      <c r="X5" s="23" t="n">
        <v>1.5</v>
      </c>
      <c r="Y5" s="4" t="n">
        <v>1</v>
      </c>
      <c r="Z5" s="4" t="n">
        <v>1</v>
      </c>
      <c r="AA5" s="4" t="n">
        <v>1</v>
      </c>
      <c r="AB5" s="4" t="n">
        <v>1</v>
      </c>
      <c r="AC5" s="4" t="n">
        <v>1</v>
      </c>
      <c r="AD5" s="4" t="n">
        <v>1</v>
      </c>
      <c r="AE5" s="4" t="n">
        <v>1</v>
      </c>
      <c r="AF5" s="4" t="n">
        <v>1</v>
      </c>
      <c r="AG5" s="4" t="n">
        <v>1</v>
      </c>
      <c r="AH5" s="4" t="n">
        <v>1</v>
      </c>
      <c r="AI5" s="23" t="n">
        <v>3</v>
      </c>
      <c r="AJ5" s="4" t="n">
        <v>1</v>
      </c>
      <c r="AK5" s="4" t="n">
        <v>1</v>
      </c>
      <c r="AL5" s="23" t="n">
        <v>2</v>
      </c>
      <c r="AM5" s="29" t="n">
        <f aca="false">SUM(D5:AL5)</f>
        <v>55</v>
      </c>
    </row>
    <row r="6" customFormat="false" ht="15.75" hidden="false" customHeight="false" outlineLevel="0" collapsed="false">
      <c r="A6" s="27" t="s">
        <v>72</v>
      </c>
      <c r="B6" s="8" t="str">
        <f aca="false" t="array" ref="B6:B6">IFERROR(INDEX('Svi studenti'!$C$2:$C995,MATCH(A6, 'Svi studenti'!$B$2:$B995, 0)),"---")</f>
        <v>Трифуновић, Никола</v>
      </c>
      <c r="C6" s="28" t="str">
        <f aca="false" t="array" ref="C6:C6">IFERROR(INDEX('Svi studenti'!$G$2:$G995,MATCH(A6, 'Svi studenti'!$B$2:$B995, 0)),"---")</f>
        <v>3и1а</v>
      </c>
      <c r="D6" s="4" t="n">
        <v>2</v>
      </c>
      <c r="E6" s="4" t="n">
        <v>6</v>
      </c>
      <c r="F6" s="23" t="n">
        <v>0.5</v>
      </c>
      <c r="G6" s="4" t="n">
        <v>2</v>
      </c>
      <c r="H6" s="4" t="n">
        <v>2</v>
      </c>
      <c r="I6" s="4" t="n">
        <v>1</v>
      </c>
      <c r="J6" s="23" t="n">
        <v>3</v>
      </c>
      <c r="K6" s="4" t="n">
        <v>1</v>
      </c>
      <c r="L6" s="4" t="n">
        <v>1.5</v>
      </c>
      <c r="M6" s="4" t="n">
        <v>1.5</v>
      </c>
      <c r="N6" s="4" t="n">
        <v>1.5</v>
      </c>
      <c r="O6" s="4" t="n">
        <v>1.5</v>
      </c>
      <c r="P6" s="4" t="n">
        <v>1.5</v>
      </c>
      <c r="Q6" s="23" t="n">
        <v>1.5</v>
      </c>
      <c r="R6" s="4" t="n">
        <v>1</v>
      </c>
      <c r="S6" s="4" t="n">
        <v>1.5</v>
      </c>
      <c r="T6" s="4" t="n">
        <v>1.5</v>
      </c>
      <c r="U6" s="4" t="n">
        <v>1.5</v>
      </c>
      <c r="V6" s="4" t="n">
        <v>1.5</v>
      </c>
      <c r="W6" s="4" t="n">
        <v>1.5</v>
      </c>
      <c r="X6" s="23" t="n">
        <v>1.5</v>
      </c>
      <c r="Y6" s="4" t="n">
        <v>1</v>
      </c>
      <c r="Z6" s="4" t="n">
        <v>1</v>
      </c>
      <c r="AA6" s="4" t="n">
        <v>1</v>
      </c>
      <c r="AB6" s="4" t="n">
        <v>1</v>
      </c>
      <c r="AC6" s="4" t="n">
        <v>1</v>
      </c>
      <c r="AD6" s="4" t="n">
        <v>1</v>
      </c>
      <c r="AE6" s="4" t="n">
        <v>1</v>
      </c>
      <c r="AF6" s="4" t="n">
        <v>1</v>
      </c>
      <c r="AG6" s="4" t="n">
        <v>1</v>
      </c>
      <c r="AH6" s="4" t="n">
        <v>1</v>
      </c>
      <c r="AI6" s="23" t="n">
        <v>0</v>
      </c>
      <c r="AJ6" s="4" t="n">
        <v>1</v>
      </c>
      <c r="AK6" s="4" t="n">
        <v>1</v>
      </c>
      <c r="AL6" s="23" t="n">
        <v>2</v>
      </c>
      <c r="AM6" s="29" t="n">
        <f aca="false">SUM(D6:AL6)</f>
        <v>50.5</v>
      </c>
    </row>
    <row r="7" customFormat="false" ht="15.75" hidden="false" customHeight="false" outlineLevel="0" collapsed="false">
      <c r="A7" s="27" t="s">
        <v>42</v>
      </c>
      <c r="B7" s="8" t="str">
        <f aca="false" t="array" ref="B7:B7">IFERROR(INDEX('Svi studenti'!$C$2:$C995,MATCH(A7, 'Svi studenti'!$B$2:$B995, 0)),"---")</f>
        <v>Мијајловић, Јован</v>
      </c>
      <c r="C7" s="28" t="str">
        <f aca="false" t="array" ref="C7:C7">IFERROR(INDEX('Svi studenti'!$G$2:$G995,MATCH(A7, 'Svi studenti'!$B$2:$B995, 0)),"---")</f>
        <v>3и1а</v>
      </c>
      <c r="D7" s="4" t="n">
        <v>2</v>
      </c>
      <c r="E7" s="4" t="n">
        <v>6</v>
      </c>
      <c r="F7" s="23" t="n">
        <v>0.5</v>
      </c>
      <c r="G7" s="4" t="n">
        <v>2</v>
      </c>
      <c r="H7" s="4" t="n">
        <v>2</v>
      </c>
      <c r="I7" s="4" t="n">
        <v>1</v>
      </c>
      <c r="J7" s="23" t="n">
        <v>3</v>
      </c>
      <c r="K7" s="4" t="n">
        <v>1</v>
      </c>
      <c r="L7" s="4" t="n">
        <v>1.5</v>
      </c>
      <c r="M7" s="4" t="n">
        <v>1.5</v>
      </c>
      <c r="N7" s="4" t="n">
        <v>1.5</v>
      </c>
      <c r="O7" s="4" t="n">
        <v>1.5</v>
      </c>
      <c r="P7" s="4" t="n">
        <v>1.5</v>
      </c>
      <c r="Q7" s="23" t="n">
        <v>0</v>
      </c>
      <c r="R7" s="4" t="n">
        <v>0</v>
      </c>
      <c r="S7" s="4" t="n">
        <v>0</v>
      </c>
      <c r="T7" s="4" t="n">
        <v>0</v>
      </c>
      <c r="U7" s="4" t="n">
        <v>0</v>
      </c>
      <c r="V7" s="4" t="n">
        <v>0</v>
      </c>
      <c r="W7" s="4" t="n">
        <v>0</v>
      </c>
      <c r="X7" s="23" t="n">
        <v>0</v>
      </c>
      <c r="Y7" s="4" t="n">
        <v>0</v>
      </c>
      <c r="Z7" s="4" t="n">
        <v>0</v>
      </c>
      <c r="AA7" s="4" t="n">
        <v>0</v>
      </c>
      <c r="AB7" s="4" t="n">
        <v>0</v>
      </c>
      <c r="AC7" s="4" t="n">
        <v>0</v>
      </c>
      <c r="AD7" s="4" t="n">
        <v>0</v>
      </c>
      <c r="AE7" s="4" t="n">
        <v>0</v>
      </c>
      <c r="AF7" s="4" t="n">
        <v>0</v>
      </c>
      <c r="AG7" s="4" t="n">
        <v>0</v>
      </c>
      <c r="AH7" s="4" t="n">
        <v>0</v>
      </c>
      <c r="AI7" s="23" t="n">
        <v>0</v>
      </c>
      <c r="AJ7" s="4" t="n">
        <v>1</v>
      </c>
      <c r="AK7" s="4" t="n">
        <v>1</v>
      </c>
      <c r="AL7" s="23" t="n">
        <v>2</v>
      </c>
      <c r="AM7" s="29" t="n">
        <f aca="false">SUM(D7:AL7)</f>
        <v>29</v>
      </c>
    </row>
    <row r="8" customFormat="false" ht="15.75" hidden="false" customHeight="false" outlineLevel="0" collapsed="false">
      <c r="A8" s="27" t="s">
        <v>40</v>
      </c>
      <c r="B8" s="8" t="str">
        <f aca="false" t="array" ref="B8:B8">IFERROR(INDEX('Svi studenti'!$C$2:$C995,MATCH(A8, 'Svi studenti'!$B$2:$B995, 0)),"---")</f>
        <v>Марковић, Огњен</v>
      </c>
      <c r="C8" s="28" t="str">
        <f aca="false" t="array" ref="C8:C8">IFERROR(INDEX('Svi studenti'!$G$2:$G995,MATCH(A8, 'Svi studenti'!$B$2:$B995, 0)),"---")</f>
        <v>3и1а</v>
      </c>
      <c r="D8" s="4" t="n">
        <v>2</v>
      </c>
      <c r="E8" s="4" t="n">
        <v>4</v>
      </c>
      <c r="F8" s="23" t="n">
        <v>2</v>
      </c>
      <c r="G8" s="4" t="n">
        <v>2</v>
      </c>
      <c r="H8" s="4" t="n">
        <v>2</v>
      </c>
      <c r="I8" s="4" t="n">
        <v>1</v>
      </c>
      <c r="J8" s="23" t="n">
        <v>3</v>
      </c>
      <c r="K8" s="4" t="n">
        <v>1</v>
      </c>
      <c r="L8" s="4" t="n">
        <v>1.5</v>
      </c>
      <c r="M8" s="4" t="n">
        <v>1.5</v>
      </c>
      <c r="N8" s="4" t="n">
        <v>1.5</v>
      </c>
      <c r="O8" s="4" t="n">
        <v>1.5</v>
      </c>
      <c r="P8" s="4" t="n">
        <v>1.5</v>
      </c>
      <c r="Q8" s="23" t="n">
        <v>1.5</v>
      </c>
      <c r="R8" s="4" t="n">
        <v>0</v>
      </c>
      <c r="S8" s="4" t="n">
        <v>0</v>
      </c>
      <c r="T8" s="4" t="n">
        <v>0</v>
      </c>
      <c r="U8" s="4" t="n">
        <v>0</v>
      </c>
      <c r="V8" s="4" t="n">
        <v>0</v>
      </c>
      <c r="W8" s="4" t="n">
        <v>0</v>
      </c>
      <c r="X8" s="23" t="n">
        <v>0</v>
      </c>
      <c r="Y8" s="4" t="n">
        <v>1</v>
      </c>
      <c r="Z8" s="4" t="n">
        <v>1</v>
      </c>
      <c r="AA8" s="4" t="n">
        <v>1</v>
      </c>
      <c r="AB8" s="4" t="n">
        <v>1</v>
      </c>
      <c r="AC8" s="4" t="n">
        <v>1</v>
      </c>
      <c r="AD8" s="4" t="n">
        <v>1</v>
      </c>
      <c r="AE8" s="4" t="n">
        <v>1</v>
      </c>
      <c r="AF8" s="4" t="n">
        <v>1</v>
      </c>
      <c r="AG8" s="4" t="n">
        <v>1</v>
      </c>
      <c r="AH8" s="4" t="n">
        <v>1</v>
      </c>
      <c r="AI8" s="23" t="n">
        <v>3</v>
      </c>
      <c r="AJ8" s="4" t="n">
        <v>1</v>
      </c>
      <c r="AK8" s="4" t="n">
        <v>1</v>
      </c>
      <c r="AL8" s="23" t="n">
        <v>2</v>
      </c>
      <c r="AM8" s="29" t="n">
        <f aca="false">SUM(D8:AL8)</f>
        <v>43</v>
      </c>
    </row>
    <row r="9" customFormat="false" ht="15.75" hidden="false" customHeight="false" outlineLevel="0" collapsed="false">
      <c r="A9" s="27" t="s">
        <v>69</v>
      </c>
      <c r="B9" s="8" t="str">
        <f aca="false" t="array" ref="B9:B9">IFERROR(INDEX('Svi studenti'!$C$2:$C995,MATCH(A9, 'Svi studenti'!$B$2:$B995, 0)),"---")</f>
        <v>Сретеновић, Миона</v>
      </c>
      <c r="C9" s="28" t="str">
        <f aca="false" t="array" ref="C9:C9">IFERROR(INDEX('Svi studenti'!$G$2:$G995,MATCH(A9, 'Svi studenti'!$B$2:$B995, 0)),"---")</f>
        <v>3и1а</v>
      </c>
      <c r="D9" s="4" t="n">
        <v>2</v>
      </c>
      <c r="E9" s="4" t="n">
        <v>6</v>
      </c>
      <c r="F9" s="23" t="n">
        <v>1</v>
      </c>
      <c r="G9" s="4" t="n">
        <v>2</v>
      </c>
      <c r="H9" s="4" t="n">
        <v>2</v>
      </c>
      <c r="I9" s="4" t="n">
        <v>1</v>
      </c>
      <c r="J9" s="23" t="n">
        <v>3</v>
      </c>
      <c r="K9" s="4" t="n">
        <v>1</v>
      </c>
      <c r="L9" s="4" t="n">
        <v>1.5</v>
      </c>
      <c r="M9" s="4" t="n">
        <v>1.5</v>
      </c>
      <c r="N9" s="4" t="n">
        <v>1.5</v>
      </c>
      <c r="O9" s="4" t="n">
        <v>1.5</v>
      </c>
      <c r="P9" s="4" t="n">
        <v>1.5</v>
      </c>
      <c r="Q9" s="23" t="n">
        <v>1.5</v>
      </c>
      <c r="R9" s="4" t="n">
        <v>0</v>
      </c>
      <c r="S9" s="4" t="n">
        <v>0</v>
      </c>
      <c r="T9" s="4" t="n">
        <v>0</v>
      </c>
      <c r="U9" s="4" t="n">
        <v>0</v>
      </c>
      <c r="V9" s="4" t="n">
        <v>0</v>
      </c>
      <c r="W9" s="4" t="n">
        <v>0</v>
      </c>
      <c r="X9" s="23" t="n">
        <v>0</v>
      </c>
      <c r="Y9" s="4" t="n">
        <v>1</v>
      </c>
      <c r="Z9" s="4" t="n">
        <v>1</v>
      </c>
      <c r="AA9" s="4" t="n">
        <v>1</v>
      </c>
      <c r="AB9" s="4" t="n">
        <v>1</v>
      </c>
      <c r="AC9" s="4" t="n">
        <v>1</v>
      </c>
      <c r="AD9" s="4" t="n">
        <v>1</v>
      </c>
      <c r="AE9" s="4" t="n">
        <v>1</v>
      </c>
      <c r="AF9" s="4" t="n">
        <v>1</v>
      </c>
      <c r="AG9" s="4" t="n">
        <v>1</v>
      </c>
      <c r="AH9" s="4" t="n">
        <v>1</v>
      </c>
      <c r="AI9" s="23" t="n">
        <v>3</v>
      </c>
      <c r="AJ9" s="4" t="n">
        <v>1</v>
      </c>
      <c r="AK9" s="4" t="n">
        <v>1</v>
      </c>
      <c r="AL9" s="23" t="n">
        <v>2</v>
      </c>
      <c r="AM9" s="29" t="n">
        <f aca="false">SUM(D9:AL9)</f>
        <v>44</v>
      </c>
    </row>
    <row r="10" customFormat="false" ht="15.75" hidden="false" customHeight="false" outlineLevel="0" collapsed="false">
      <c r="A10" s="27" t="s">
        <v>36</v>
      </c>
      <c r="B10" s="8" t="str">
        <f aca="false" t="array" ref="B10:B10">IFERROR(INDEX('Svi studenti'!$C$2:$C995,MATCH(A10, 'Svi studenti'!$B$2:$B995, 0)),"---")</f>
        <v>Лазић, Маша</v>
      </c>
      <c r="C10" s="28" t="str">
        <f aca="false" t="array" ref="C10:C10">IFERROR(INDEX('Svi studenti'!$G$2:$G995,MATCH(A10, 'Svi studenti'!$B$2:$B995, 0)),"---")</f>
        <v>3и1а</v>
      </c>
      <c r="D10" s="4" t="n">
        <v>2</v>
      </c>
      <c r="E10" s="4" t="n">
        <v>4</v>
      </c>
      <c r="F10" s="23" t="n">
        <v>2</v>
      </c>
      <c r="G10" s="4" t="n">
        <v>2</v>
      </c>
      <c r="H10" s="4" t="n">
        <v>2</v>
      </c>
      <c r="I10" s="4" t="n">
        <v>1</v>
      </c>
      <c r="J10" s="23" t="n">
        <v>3</v>
      </c>
      <c r="K10" s="4" t="n">
        <v>1</v>
      </c>
      <c r="L10" s="4" t="n">
        <v>1.5</v>
      </c>
      <c r="M10" s="4" t="n">
        <v>1.5</v>
      </c>
      <c r="N10" s="4" t="n">
        <v>1.5</v>
      </c>
      <c r="O10" s="4" t="n">
        <v>1.5</v>
      </c>
      <c r="P10" s="4" t="n">
        <v>1.5</v>
      </c>
      <c r="Q10" s="23" t="n">
        <v>1.5</v>
      </c>
      <c r="R10" s="4" t="n">
        <v>0</v>
      </c>
      <c r="S10" s="4" t="n">
        <v>0</v>
      </c>
      <c r="T10" s="4" t="n">
        <v>0</v>
      </c>
      <c r="U10" s="4" t="n">
        <v>0</v>
      </c>
      <c r="V10" s="4" t="n">
        <v>0</v>
      </c>
      <c r="W10" s="4" t="n">
        <v>0</v>
      </c>
      <c r="X10" s="23" t="n">
        <v>0</v>
      </c>
      <c r="Y10" s="4" t="n">
        <v>1</v>
      </c>
      <c r="Z10" s="4" t="n">
        <v>1</v>
      </c>
      <c r="AA10" s="4" t="n">
        <v>1</v>
      </c>
      <c r="AB10" s="4" t="n">
        <v>1</v>
      </c>
      <c r="AC10" s="4" t="n">
        <v>1</v>
      </c>
      <c r="AD10" s="4" t="n">
        <v>1</v>
      </c>
      <c r="AE10" s="4" t="n">
        <v>1</v>
      </c>
      <c r="AF10" s="4" t="n">
        <v>1</v>
      </c>
      <c r="AG10" s="4" t="n">
        <v>0</v>
      </c>
      <c r="AH10" s="4" t="n">
        <v>1</v>
      </c>
      <c r="AI10" s="23" t="n">
        <v>2.5</v>
      </c>
      <c r="AJ10" s="4" t="n">
        <v>1</v>
      </c>
      <c r="AK10" s="4" t="n">
        <v>1</v>
      </c>
      <c r="AL10" s="23" t="n">
        <v>2</v>
      </c>
      <c r="AM10" s="29" t="n">
        <f aca="false">SUM(D10:AL10)</f>
        <v>41.5</v>
      </c>
    </row>
    <row r="11" customFormat="false" ht="15.75" hidden="false" customHeight="false" outlineLevel="0" collapsed="false">
      <c r="A11" s="27" t="s">
        <v>62</v>
      </c>
      <c r="B11" s="8" t="str">
        <f aca="false" t="array" ref="B11:B11">IFERROR(INDEX('Svi studenti'!$C$2:$C995,MATCH(A11, 'Svi studenti'!$B$2:$B995, 0)),"---")</f>
        <v>Радуловић, Михаило</v>
      </c>
      <c r="C11" s="28" t="str">
        <f aca="false" t="array" ref="C11:C11">IFERROR(INDEX('Svi studenti'!$G$2:$G995,MATCH(A11, 'Svi studenti'!$B$2:$B995, 0)),"---")</f>
        <v>3и1а</v>
      </c>
      <c r="D11" s="4" t="n">
        <v>2</v>
      </c>
      <c r="E11" s="4" t="n">
        <v>6</v>
      </c>
      <c r="F11" s="23" t="n">
        <v>2</v>
      </c>
      <c r="G11" s="4" t="n">
        <v>2</v>
      </c>
      <c r="H11" s="4" t="n">
        <v>2</v>
      </c>
      <c r="I11" s="4" t="n">
        <v>1</v>
      </c>
      <c r="J11" s="23" t="n">
        <v>3</v>
      </c>
      <c r="K11" s="4" t="n">
        <v>1</v>
      </c>
      <c r="L11" s="4" t="n">
        <v>1.5</v>
      </c>
      <c r="M11" s="4" t="n">
        <v>1.5</v>
      </c>
      <c r="N11" s="4" t="n">
        <v>1.5</v>
      </c>
      <c r="O11" s="4" t="n">
        <v>1.5</v>
      </c>
      <c r="P11" s="4" t="n">
        <v>1.5</v>
      </c>
      <c r="Q11" s="23" t="n">
        <v>1.5</v>
      </c>
      <c r="R11" s="4" t="n">
        <v>1</v>
      </c>
      <c r="S11" s="4" t="n">
        <v>1.5</v>
      </c>
      <c r="T11" s="4" t="n">
        <v>1.5</v>
      </c>
      <c r="U11" s="4" t="n">
        <v>1.5</v>
      </c>
      <c r="V11" s="4" t="n">
        <v>1.5</v>
      </c>
      <c r="W11" s="4" t="n">
        <v>1.5</v>
      </c>
      <c r="X11" s="23" t="n">
        <v>1.5</v>
      </c>
      <c r="Y11" s="4" t="n">
        <v>0</v>
      </c>
      <c r="Z11" s="4" t="n">
        <v>0</v>
      </c>
      <c r="AA11" s="4" t="n">
        <v>0</v>
      </c>
      <c r="AB11" s="4" t="n">
        <v>0</v>
      </c>
      <c r="AC11" s="4" t="n">
        <v>0</v>
      </c>
      <c r="AD11" s="4" t="n">
        <v>0</v>
      </c>
      <c r="AE11" s="4" t="n">
        <v>0</v>
      </c>
      <c r="AF11" s="4" t="n">
        <v>0</v>
      </c>
      <c r="AG11" s="4" t="n">
        <v>0</v>
      </c>
      <c r="AH11" s="4" t="n">
        <v>0</v>
      </c>
      <c r="AI11" s="23" t="n">
        <v>0</v>
      </c>
      <c r="AJ11" s="4" t="n">
        <v>1</v>
      </c>
      <c r="AK11" s="4" t="n">
        <v>1</v>
      </c>
      <c r="AL11" s="23" t="n">
        <v>2</v>
      </c>
      <c r="AM11" s="29" t="n">
        <f aca="false">SUM(D11:AL11)</f>
        <v>42</v>
      </c>
    </row>
    <row r="12" customFormat="false" ht="15.75" hidden="false" customHeight="false" outlineLevel="0" collapsed="false">
      <c r="A12" s="30" t="s">
        <v>61</v>
      </c>
      <c r="B12" s="8" t="str">
        <f aca="false" t="array" ref="B12:B12">IFERROR(INDEX('Svi studenti'!$C$2:$C995,MATCH(A12, 'Svi studenti'!$B$2:$B995, 0)),"---")</f>
        <v>Радуловић, Матија</v>
      </c>
      <c r="C12" s="28" t="str">
        <f aca="false" t="array" ref="C12:C12">IFERROR(INDEX('Svi studenti'!$G$2:$G995,MATCH(A12, 'Svi studenti'!$B$2:$B995, 0)),"---")</f>
        <v>3и1а</v>
      </c>
      <c r="D12" s="4" t="n">
        <v>2</v>
      </c>
      <c r="E12" s="4" t="n">
        <v>6</v>
      </c>
      <c r="F12" s="23" t="n">
        <v>2</v>
      </c>
      <c r="G12" s="4" t="n">
        <v>2</v>
      </c>
      <c r="H12" s="4" t="n">
        <v>2</v>
      </c>
      <c r="I12" s="4" t="n">
        <v>1</v>
      </c>
      <c r="J12" s="23" t="n">
        <v>3</v>
      </c>
      <c r="K12" s="4" t="n">
        <v>1</v>
      </c>
      <c r="L12" s="4" t="n">
        <v>1.5</v>
      </c>
      <c r="M12" s="4" t="n">
        <v>1.5</v>
      </c>
      <c r="N12" s="4" t="n">
        <v>1.5</v>
      </c>
      <c r="O12" s="4" t="n">
        <v>1.5</v>
      </c>
      <c r="P12" s="4" t="n">
        <v>1.5</v>
      </c>
      <c r="Q12" s="23" t="n">
        <v>1.5</v>
      </c>
      <c r="R12" s="4" t="n">
        <v>1</v>
      </c>
      <c r="S12" s="4" t="n">
        <v>1.5</v>
      </c>
      <c r="T12" s="4" t="n">
        <v>1.5</v>
      </c>
      <c r="U12" s="4" t="n">
        <v>1.5</v>
      </c>
      <c r="V12" s="4" t="n">
        <v>1.5</v>
      </c>
      <c r="W12" s="4" t="n">
        <v>1.5</v>
      </c>
      <c r="X12" s="23" t="n">
        <v>1.5</v>
      </c>
      <c r="Y12" s="4" t="n">
        <v>1</v>
      </c>
      <c r="Z12" s="4" t="n">
        <v>1</v>
      </c>
      <c r="AA12" s="4" t="n">
        <v>1</v>
      </c>
      <c r="AB12" s="4" t="n">
        <v>1</v>
      </c>
      <c r="AC12" s="4" t="n">
        <v>1</v>
      </c>
      <c r="AD12" s="4" t="n">
        <v>1</v>
      </c>
      <c r="AE12" s="4" t="n">
        <v>1</v>
      </c>
      <c r="AF12" s="4" t="n">
        <v>1</v>
      </c>
      <c r="AG12" s="4" t="n">
        <v>1</v>
      </c>
      <c r="AH12" s="4" t="n">
        <v>1</v>
      </c>
      <c r="AI12" s="23" t="n">
        <v>3</v>
      </c>
      <c r="AJ12" s="4" t="n">
        <v>1</v>
      </c>
      <c r="AK12" s="4" t="n">
        <v>1</v>
      </c>
      <c r="AL12" s="23" t="n">
        <v>2</v>
      </c>
      <c r="AM12" s="29" t="n">
        <f aca="false">SUM(D12:AL12)</f>
        <v>55</v>
      </c>
    </row>
    <row r="13" customFormat="false" ht="15.75" hidden="false" customHeight="false" outlineLevel="0" collapsed="false">
      <c r="A13" s="30" t="s">
        <v>29</v>
      </c>
      <c r="B13" s="8" t="str">
        <f aca="false" t="array" ref="B13:B13">IFERROR(INDEX('Svi studenti'!$C$2:$C995,MATCH(A13, 'Svi studenti'!$B$2:$B995, 0)),"---")</f>
        <v>Јовановић, Лазар</v>
      </c>
      <c r="C13" s="28" t="str">
        <f aca="false" t="array" ref="C13:C13">IFERROR(INDEX('Svi studenti'!$G$2:$G995,MATCH(A13, 'Svi studenti'!$B$2:$B995, 0)),"---")</f>
        <v>3и1а</v>
      </c>
      <c r="D13" s="4" t="n">
        <v>2</v>
      </c>
      <c r="E13" s="4" t="n">
        <v>6</v>
      </c>
      <c r="F13" s="23" t="n">
        <v>2</v>
      </c>
      <c r="G13" s="4" t="n">
        <v>2</v>
      </c>
      <c r="H13" s="4" t="n">
        <v>2</v>
      </c>
      <c r="I13" s="4" t="n">
        <v>1</v>
      </c>
      <c r="J13" s="23" t="n">
        <v>3</v>
      </c>
      <c r="K13" s="4" t="n">
        <v>1</v>
      </c>
      <c r="L13" s="4" t="n">
        <v>1.5</v>
      </c>
      <c r="M13" s="4" t="n">
        <v>1.5</v>
      </c>
      <c r="N13" s="4" t="n">
        <v>1.5</v>
      </c>
      <c r="O13" s="4" t="n">
        <v>1.5</v>
      </c>
      <c r="P13" s="4" t="n">
        <v>1.5</v>
      </c>
      <c r="Q13" s="23" t="n">
        <v>1.5</v>
      </c>
      <c r="R13" s="4" t="n">
        <v>1</v>
      </c>
      <c r="S13" s="4" t="n">
        <v>1.5</v>
      </c>
      <c r="T13" s="4" t="n">
        <v>1.5</v>
      </c>
      <c r="U13" s="4" t="n">
        <v>1.5</v>
      </c>
      <c r="V13" s="4" t="n">
        <v>1.5</v>
      </c>
      <c r="W13" s="4" t="n">
        <v>1.5</v>
      </c>
      <c r="X13" s="23" t="n">
        <v>1.5</v>
      </c>
      <c r="Y13" s="4" t="n">
        <v>1</v>
      </c>
      <c r="Z13" s="4" t="n">
        <v>1</v>
      </c>
      <c r="AA13" s="4" t="n">
        <v>1</v>
      </c>
      <c r="AB13" s="4" t="n">
        <v>1</v>
      </c>
      <c r="AC13" s="4" t="n">
        <v>1</v>
      </c>
      <c r="AD13" s="4" t="n">
        <v>1</v>
      </c>
      <c r="AE13" s="4" t="n">
        <v>1</v>
      </c>
      <c r="AF13" s="4" t="n">
        <v>1</v>
      </c>
      <c r="AG13" s="4" t="n">
        <v>1</v>
      </c>
      <c r="AH13" s="4" t="n">
        <v>1</v>
      </c>
      <c r="AI13" s="23" t="n">
        <v>3</v>
      </c>
      <c r="AJ13" s="4" t="n">
        <v>1</v>
      </c>
      <c r="AK13" s="4" t="n">
        <v>1</v>
      </c>
      <c r="AL13" s="23" t="n">
        <v>2</v>
      </c>
      <c r="AM13" s="29" t="n">
        <f aca="false">SUM(D13:AL13)</f>
        <v>55</v>
      </c>
    </row>
    <row r="14" customFormat="false" ht="15.75" hidden="false" customHeight="false" outlineLevel="0" collapsed="false">
      <c r="A14" s="30" t="s">
        <v>31</v>
      </c>
      <c r="B14" s="8" t="str">
        <f aca="false" t="array" ref="B14:B14">IFERROR(INDEX('Svi studenti'!$C$2:$C995,MATCH(A14, 'Svi studenti'!$B$2:$B995, 0)),"---")</f>
        <v>Јоковић, Анђела</v>
      </c>
      <c r="C14" s="28" t="str">
        <f aca="false" t="array" ref="C14:C14">IFERROR(INDEX('Svi studenti'!$G$2:$G995,MATCH(A14, 'Svi studenti'!$B$2:$B995, 0)),"---")</f>
        <v>3и1а</v>
      </c>
      <c r="D14" s="4" t="n">
        <v>2</v>
      </c>
      <c r="E14" s="4" t="n">
        <v>4</v>
      </c>
      <c r="F14" s="23" t="n">
        <v>2</v>
      </c>
      <c r="G14" s="4" t="n">
        <v>1</v>
      </c>
      <c r="H14" s="4" t="n">
        <v>2</v>
      </c>
      <c r="I14" s="4" t="n">
        <v>1</v>
      </c>
      <c r="J14" s="23" t="n">
        <v>3</v>
      </c>
      <c r="K14" s="4" t="n">
        <v>0</v>
      </c>
      <c r="L14" s="4" t="n">
        <v>1.5</v>
      </c>
      <c r="M14" s="4" t="n">
        <v>1.5</v>
      </c>
      <c r="N14" s="4" t="n">
        <v>1.5</v>
      </c>
      <c r="O14" s="4" t="n">
        <v>1.5</v>
      </c>
      <c r="P14" s="4" t="n">
        <v>1.5</v>
      </c>
      <c r="Q14" s="23" t="n">
        <v>1.5</v>
      </c>
      <c r="R14" s="4" t="n">
        <v>0</v>
      </c>
      <c r="S14" s="4" t="n">
        <v>0</v>
      </c>
      <c r="T14" s="4" t="n">
        <v>0</v>
      </c>
      <c r="U14" s="4" t="n">
        <v>0</v>
      </c>
      <c r="V14" s="4" t="n">
        <v>0</v>
      </c>
      <c r="W14" s="4" t="n">
        <v>0</v>
      </c>
      <c r="X14" s="23" t="n">
        <v>0</v>
      </c>
      <c r="Y14" s="4" t="n">
        <v>0</v>
      </c>
      <c r="Z14" s="4" t="n">
        <v>0</v>
      </c>
      <c r="AA14" s="4" t="n">
        <v>0</v>
      </c>
      <c r="AB14" s="4" t="n">
        <v>0</v>
      </c>
      <c r="AC14" s="4" t="n">
        <v>0</v>
      </c>
      <c r="AD14" s="4" t="n">
        <v>0</v>
      </c>
      <c r="AE14" s="4" t="n">
        <v>0</v>
      </c>
      <c r="AF14" s="4" t="n">
        <v>0</v>
      </c>
      <c r="AG14" s="4" t="n">
        <v>0</v>
      </c>
      <c r="AH14" s="4" t="n">
        <v>1</v>
      </c>
      <c r="AI14" s="23" t="n">
        <v>0</v>
      </c>
      <c r="AJ14" s="4" t="n">
        <v>1</v>
      </c>
      <c r="AK14" s="4" t="n">
        <v>1</v>
      </c>
      <c r="AL14" s="23" t="n">
        <v>2</v>
      </c>
      <c r="AM14" s="29" t="n">
        <f aca="false">SUM(D14:AL14)</f>
        <v>29</v>
      </c>
    </row>
    <row r="15" customFormat="false" ht="15.75" hidden="false" customHeight="false" outlineLevel="0" collapsed="false">
      <c r="A15" s="30" t="s">
        <v>44</v>
      </c>
      <c r="B15" s="8" t="str">
        <f aca="false" t="array" ref="B15:B15">IFERROR(INDEX('Svi studenti'!$C$2:$C995,MATCH(A15, 'Svi studenti'!$B$2:$B995, 0)),"---")</f>
        <v>Миленковић, Николина</v>
      </c>
      <c r="C15" s="28" t="str">
        <f aca="false" t="array" ref="C15:C15">IFERROR(INDEX('Svi studenti'!$G$2:$G995,MATCH(A15, 'Svi studenti'!$B$2:$B995, 0)),"---")</f>
        <v>3и1а</v>
      </c>
      <c r="D15" s="4" t="n">
        <v>2</v>
      </c>
      <c r="E15" s="4" t="n">
        <v>6</v>
      </c>
      <c r="F15" s="23" t="n">
        <v>2</v>
      </c>
      <c r="G15" s="4" t="n">
        <v>2</v>
      </c>
      <c r="H15" s="4" t="n">
        <v>2</v>
      </c>
      <c r="I15" s="4" t="n">
        <v>1</v>
      </c>
      <c r="J15" s="23" t="n">
        <v>3</v>
      </c>
      <c r="K15" s="4" t="n">
        <v>1</v>
      </c>
      <c r="L15" s="4" t="n">
        <v>1.5</v>
      </c>
      <c r="M15" s="4" t="n">
        <v>1.5</v>
      </c>
      <c r="N15" s="4" t="n">
        <v>1.5</v>
      </c>
      <c r="O15" s="4" t="n">
        <v>1.5</v>
      </c>
      <c r="P15" s="4" t="n">
        <v>1.5</v>
      </c>
      <c r="Q15" s="23" t="n">
        <v>1.5</v>
      </c>
      <c r="R15" s="4" t="n">
        <v>0</v>
      </c>
      <c r="S15" s="4" t="n">
        <v>0</v>
      </c>
      <c r="T15" s="4" t="n">
        <v>0</v>
      </c>
      <c r="U15" s="4" t="n">
        <v>0</v>
      </c>
      <c r="V15" s="4" t="n">
        <v>0</v>
      </c>
      <c r="W15" s="4" t="n">
        <v>0</v>
      </c>
      <c r="X15" s="23" t="n">
        <v>0</v>
      </c>
      <c r="Y15" s="4" t="n">
        <v>0</v>
      </c>
      <c r="Z15" s="4" t="n">
        <v>0</v>
      </c>
      <c r="AA15" s="4" t="n">
        <v>0</v>
      </c>
      <c r="AB15" s="4" t="n">
        <v>0</v>
      </c>
      <c r="AC15" s="4" t="n">
        <v>0</v>
      </c>
      <c r="AD15" s="4" t="n">
        <v>0</v>
      </c>
      <c r="AE15" s="4" t="n">
        <v>0</v>
      </c>
      <c r="AF15" s="4" t="n">
        <v>0</v>
      </c>
      <c r="AG15" s="4" t="n">
        <v>0</v>
      </c>
      <c r="AH15" s="4" t="n">
        <v>0</v>
      </c>
      <c r="AI15" s="23" t="n">
        <v>0</v>
      </c>
      <c r="AJ15" s="4" t="n">
        <v>1</v>
      </c>
      <c r="AK15" s="4" t="n">
        <v>1</v>
      </c>
      <c r="AL15" s="23" t="n">
        <v>2</v>
      </c>
      <c r="AM15" s="29" t="n">
        <f aca="false">SUM(D15:AL15)</f>
        <v>32</v>
      </c>
    </row>
    <row r="16" customFormat="false" ht="15.75" hidden="false" customHeight="false" outlineLevel="0" collapsed="false">
      <c r="A16" s="27" t="s">
        <v>63</v>
      </c>
      <c r="B16" s="8" t="str">
        <f aca="false" t="array" ref="B16:B16">IFERROR(INDEX('Svi studenti'!$C$2:$C995,MATCH(A16, 'Svi studenti'!$B$2:$B995, 0)),"---")</f>
        <v>Рајчић, Лазар</v>
      </c>
      <c r="C16" s="28" t="str">
        <f aca="false" t="array" ref="C16:C16">IFERROR(INDEX('Svi studenti'!$G$2:$G995,MATCH(A16, 'Svi studenti'!$B$2:$B995, 0)),"---")</f>
        <v>3и1б</v>
      </c>
      <c r="D16" s="4" t="n">
        <v>2</v>
      </c>
      <c r="E16" s="4" t="n">
        <v>6</v>
      </c>
      <c r="F16" s="23" t="n">
        <v>2</v>
      </c>
      <c r="G16" s="4" t="n">
        <v>2</v>
      </c>
      <c r="H16" s="4" t="n">
        <v>2</v>
      </c>
      <c r="I16" s="4" t="n">
        <v>1</v>
      </c>
      <c r="J16" s="23" t="n">
        <v>3</v>
      </c>
      <c r="K16" s="4" t="n">
        <v>1</v>
      </c>
      <c r="L16" s="4" t="n">
        <v>1.5</v>
      </c>
      <c r="M16" s="4" t="n">
        <v>1.5</v>
      </c>
      <c r="N16" s="4" t="n">
        <v>1.5</v>
      </c>
      <c r="O16" s="4" t="n">
        <v>1.5</v>
      </c>
      <c r="P16" s="4" t="n">
        <v>1.5</v>
      </c>
      <c r="Q16" s="23" t="n">
        <v>1.5</v>
      </c>
      <c r="R16" s="4" t="n">
        <v>1</v>
      </c>
      <c r="S16" s="4" t="n">
        <v>1.5</v>
      </c>
      <c r="T16" s="4" t="n">
        <v>1.5</v>
      </c>
      <c r="U16" s="4" t="n">
        <v>1.5</v>
      </c>
      <c r="V16" s="4" t="n">
        <v>1.5</v>
      </c>
      <c r="W16" s="4" t="n">
        <v>1.5</v>
      </c>
      <c r="X16" s="23" t="n">
        <v>1.5</v>
      </c>
      <c r="Y16" s="4" t="n">
        <v>0</v>
      </c>
      <c r="Z16" s="4" t="n">
        <v>0</v>
      </c>
      <c r="AA16" s="4" t="n">
        <v>0</v>
      </c>
      <c r="AB16" s="4" t="n">
        <v>0</v>
      </c>
      <c r="AC16" s="4" t="n">
        <v>0</v>
      </c>
      <c r="AD16" s="4" t="n">
        <v>0</v>
      </c>
      <c r="AE16" s="4" t="n">
        <v>0</v>
      </c>
      <c r="AF16" s="4" t="n">
        <v>0</v>
      </c>
      <c r="AG16" s="4" t="n">
        <v>0</v>
      </c>
      <c r="AH16" s="4" t="n">
        <v>0</v>
      </c>
      <c r="AI16" s="23" t="n">
        <v>0</v>
      </c>
      <c r="AJ16" s="4" t="n">
        <v>1</v>
      </c>
      <c r="AK16" s="4" t="n">
        <v>1</v>
      </c>
      <c r="AL16" s="23" t="n">
        <v>2</v>
      </c>
      <c r="AM16" s="29" t="n">
        <f aca="false">SUM(D16:AL16)</f>
        <v>42</v>
      </c>
    </row>
    <row r="17" customFormat="false" ht="15.75" hidden="false" customHeight="false" outlineLevel="0" collapsed="false">
      <c r="A17" s="27" t="s">
        <v>23</v>
      </c>
      <c r="B17" s="8" t="str">
        <f aca="false" t="array" ref="B17:B17">IFERROR(INDEX('Svi studenti'!$C$2:$C995,MATCH(A17, 'Svi studenti'!$B$2:$B995, 0)),"---")</f>
        <v>Ђурковић, Филип</v>
      </c>
      <c r="C17" s="28" t="str">
        <f aca="false" t="array" ref="C17:C17">IFERROR(INDEX('Svi studenti'!$G$2:$G995,MATCH(A17, 'Svi studenti'!$B$2:$B995, 0)),"---")</f>
        <v>3и1б</v>
      </c>
      <c r="D17" s="4" t="n">
        <v>2</v>
      </c>
      <c r="E17" s="4" t="n">
        <v>6</v>
      </c>
      <c r="F17" s="23" t="n">
        <v>2</v>
      </c>
      <c r="G17" s="4" t="n">
        <v>2</v>
      </c>
      <c r="H17" s="4" t="n">
        <v>2</v>
      </c>
      <c r="I17" s="4" t="n">
        <v>1</v>
      </c>
      <c r="J17" s="23" t="n">
        <v>3</v>
      </c>
      <c r="K17" s="4" t="n">
        <v>1</v>
      </c>
      <c r="L17" s="4" t="n">
        <v>1.5</v>
      </c>
      <c r="M17" s="4" t="n">
        <v>1.5</v>
      </c>
      <c r="N17" s="4" t="n">
        <v>1.5</v>
      </c>
      <c r="O17" s="4" t="n">
        <v>1.5</v>
      </c>
      <c r="P17" s="4" t="n">
        <v>1.5</v>
      </c>
      <c r="Q17" s="23" t="n">
        <v>1.5</v>
      </c>
      <c r="R17" s="4" t="n">
        <v>1</v>
      </c>
      <c r="S17" s="4" t="n">
        <v>1.5</v>
      </c>
      <c r="T17" s="4" t="n">
        <v>1.5</v>
      </c>
      <c r="U17" s="4" t="n">
        <v>1.5</v>
      </c>
      <c r="V17" s="4" t="n">
        <v>1.5</v>
      </c>
      <c r="W17" s="4" t="n">
        <v>1.5</v>
      </c>
      <c r="X17" s="23" t="n">
        <v>1.5</v>
      </c>
      <c r="Y17" s="4" t="n">
        <v>0</v>
      </c>
      <c r="Z17" s="4" t="n">
        <v>0</v>
      </c>
      <c r="AA17" s="4" t="n">
        <v>0</v>
      </c>
      <c r="AB17" s="4" t="n">
        <v>0</v>
      </c>
      <c r="AC17" s="4" t="n">
        <v>0</v>
      </c>
      <c r="AD17" s="4" t="n">
        <v>0</v>
      </c>
      <c r="AE17" s="4" t="n">
        <v>0</v>
      </c>
      <c r="AF17" s="4" t="n">
        <v>1</v>
      </c>
      <c r="AG17" s="4" t="n">
        <v>0</v>
      </c>
      <c r="AH17" s="4" t="n">
        <v>1</v>
      </c>
      <c r="AI17" s="23" t="n">
        <v>0</v>
      </c>
      <c r="AJ17" s="4" t="n">
        <v>1</v>
      </c>
      <c r="AK17" s="4" t="n">
        <v>1</v>
      </c>
      <c r="AL17" s="23" t="n">
        <v>2</v>
      </c>
      <c r="AM17" s="29" t="n">
        <f aca="false">SUM(D17:AL17)</f>
        <v>44</v>
      </c>
    </row>
    <row r="18" customFormat="false" ht="15.75" hidden="false" customHeight="false" outlineLevel="0" collapsed="false">
      <c r="A18" s="27" t="s">
        <v>27</v>
      </c>
      <c r="B18" s="8" t="str">
        <f aca="false" t="array" ref="B18:B18">IFERROR(INDEX('Svi studenti'!$C$2:$C995,MATCH(A18, 'Svi studenti'!$B$2:$B995, 0)),"---")</f>
        <v>Јанић, Матеја</v>
      </c>
      <c r="C18" s="28" t="str">
        <f aca="false" t="array" ref="C18:C18">IFERROR(INDEX('Svi studenti'!$G$2:$G995,MATCH(A18, 'Svi studenti'!$B$2:$B995, 0)),"---")</f>
        <v>3и1б</v>
      </c>
      <c r="D18" s="4" t="n">
        <v>2</v>
      </c>
      <c r="E18" s="4" t="n">
        <v>6</v>
      </c>
      <c r="F18" s="23" t="n">
        <v>0.5</v>
      </c>
      <c r="G18" s="4" t="n">
        <v>2</v>
      </c>
      <c r="H18" s="4" t="n">
        <v>2</v>
      </c>
      <c r="I18" s="4" t="n">
        <v>1</v>
      </c>
      <c r="J18" s="23" t="n">
        <v>3</v>
      </c>
      <c r="K18" s="4" t="n">
        <v>1</v>
      </c>
      <c r="L18" s="4" t="n">
        <v>1.5</v>
      </c>
      <c r="M18" s="4" t="n">
        <v>1.5</v>
      </c>
      <c r="N18" s="4" t="n">
        <v>1.5</v>
      </c>
      <c r="O18" s="4" t="n">
        <v>1.5</v>
      </c>
      <c r="P18" s="4" t="n">
        <v>1.5</v>
      </c>
      <c r="Q18" s="23" t="n">
        <v>1.5</v>
      </c>
      <c r="R18" s="4" t="n">
        <v>1</v>
      </c>
      <c r="S18" s="4" t="n">
        <v>1.5</v>
      </c>
      <c r="T18" s="4" t="n">
        <v>1.5</v>
      </c>
      <c r="U18" s="4" t="n">
        <v>1.5</v>
      </c>
      <c r="V18" s="4" t="n">
        <v>1.5</v>
      </c>
      <c r="W18" s="4" t="n">
        <v>1.5</v>
      </c>
      <c r="X18" s="23" t="n">
        <v>1.5</v>
      </c>
      <c r="Y18" s="4" t="n">
        <v>1</v>
      </c>
      <c r="Z18" s="4" t="n">
        <v>1</v>
      </c>
      <c r="AA18" s="4" t="n">
        <v>1</v>
      </c>
      <c r="AB18" s="4" t="n">
        <v>1</v>
      </c>
      <c r="AC18" s="4" t="n">
        <v>1</v>
      </c>
      <c r="AD18" s="4" t="n">
        <v>1</v>
      </c>
      <c r="AE18" s="4" t="n">
        <v>1</v>
      </c>
      <c r="AF18" s="4" t="n">
        <v>1</v>
      </c>
      <c r="AG18" s="4" t="n">
        <v>1</v>
      </c>
      <c r="AH18" s="4" t="n">
        <v>1</v>
      </c>
      <c r="AI18" s="23" t="n">
        <v>3</v>
      </c>
      <c r="AJ18" s="4" t="n">
        <v>1</v>
      </c>
      <c r="AK18" s="4" t="n">
        <v>1</v>
      </c>
      <c r="AL18" s="23" t="n">
        <v>2</v>
      </c>
      <c r="AM18" s="29" t="n">
        <f aca="false">SUM(D18:AL18)</f>
        <v>53.5</v>
      </c>
    </row>
    <row r="19" customFormat="false" ht="15.75" hidden="false" customHeight="false" outlineLevel="0" collapsed="false">
      <c r="A19" s="30" t="s">
        <v>18</v>
      </c>
      <c r="B19" s="8" t="str">
        <f aca="false" t="array" ref="B19:B19">IFERROR(INDEX('Svi studenti'!$C$2:$C995,MATCH(A19, 'Svi studenti'!$B$2:$B995, 0)),"---")</f>
        <v>Врачарић, Марина</v>
      </c>
      <c r="C19" s="28" t="str">
        <f aca="false" t="array" ref="C19:C19">IFERROR(INDEX('Svi studenti'!$G$2:$G995,MATCH(A19, 'Svi studenti'!$B$2:$B995, 0)),"---")</f>
        <v>3и1б</v>
      </c>
      <c r="D19" s="4" t="n">
        <v>2</v>
      </c>
      <c r="E19" s="4" t="n">
        <v>6</v>
      </c>
      <c r="F19" s="23" t="n">
        <v>0.5</v>
      </c>
      <c r="G19" s="4" t="n">
        <v>2</v>
      </c>
      <c r="H19" s="4" t="n">
        <v>2</v>
      </c>
      <c r="I19" s="4" t="n">
        <v>1</v>
      </c>
      <c r="J19" s="23" t="n">
        <v>3</v>
      </c>
      <c r="K19" s="4" t="n">
        <v>1</v>
      </c>
      <c r="L19" s="4" t="n">
        <v>1.5</v>
      </c>
      <c r="M19" s="4" t="n">
        <v>1.5</v>
      </c>
      <c r="N19" s="4" t="n">
        <v>1.5</v>
      </c>
      <c r="O19" s="4" t="n">
        <v>1.5</v>
      </c>
      <c r="P19" s="4" t="n">
        <v>1.5</v>
      </c>
      <c r="Q19" s="23" t="n">
        <v>1.5</v>
      </c>
      <c r="R19" s="4" t="n">
        <v>1</v>
      </c>
      <c r="S19" s="4" t="n">
        <v>0.5</v>
      </c>
      <c r="T19" s="4" t="n">
        <v>0.5</v>
      </c>
      <c r="U19" s="4" t="n">
        <v>0.5</v>
      </c>
      <c r="V19" s="4" t="n">
        <v>0.5</v>
      </c>
      <c r="W19" s="4" t="n">
        <v>0.5</v>
      </c>
      <c r="X19" s="23" t="n">
        <v>0.5</v>
      </c>
      <c r="Y19" s="4" t="n">
        <v>1</v>
      </c>
      <c r="Z19" s="4" t="n">
        <v>1</v>
      </c>
      <c r="AA19" s="4" t="n">
        <v>1</v>
      </c>
      <c r="AB19" s="4" t="n">
        <v>1</v>
      </c>
      <c r="AC19" s="4" t="n">
        <v>1</v>
      </c>
      <c r="AD19" s="4" t="n">
        <v>1</v>
      </c>
      <c r="AE19" s="4" t="n">
        <v>1</v>
      </c>
      <c r="AF19" s="4" t="n">
        <v>1</v>
      </c>
      <c r="AG19" s="4" t="n">
        <v>1</v>
      </c>
      <c r="AH19" s="4" t="n">
        <v>1</v>
      </c>
      <c r="AI19" s="23" t="n">
        <v>3</v>
      </c>
      <c r="AJ19" s="4" t="n">
        <v>1</v>
      </c>
      <c r="AK19" s="4" t="n">
        <v>1</v>
      </c>
      <c r="AL19" s="23" t="n">
        <v>2</v>
      </c>
      <c r="AM19" s="29" t="n">
        <f aca="false">SUM(D19:AL19)</f>
        <v>47.5</v>
      </c>
    </row>
    <row r="20" customFormat="false" ht="15.75" hidden="false" customHeight="false" outlineLevel="0" collapsed="false">
      <c r="A20" s="30" t="s">
        <v>59</v>
      </c>
      <c r="B20" s="8" t="str">
        <f aca="false" t="array" ref="B20:B20">IFERROR(INDEX('Svi studenti'!$C$2:$C995,MATCH(A20, 'Svi studenti'!$B$2:$B995, 0)),"---")</f>
        <v>Радојичић, Никола</v>
      </c>
      <c r="C20" s="28" t="str">
        <f aca="false" t="array" ref="C20:C20">IFERROR(INDEX('Svi studenti'!$G$2:$G995,MATCH(A20, 'Svi studenti'!$B$2:$B995, 0)),"---")</f>
        <v>3и1б</v>
      </c>
      <c r="D20" s="4" t="n">
        <v>1.5</v>
      </c>
      <c r="E20" s="4" t="n">
        <v>6</v>
      </c>
      <c r="F20" s="23" t="n">
        <v>0</v>
      </c>
      <c r="G20" s="4" t="n">
        <v>2</v>
      </c>
      <c r="H20" s="4" t="n">
        <v>0</v>
      </c>
      <c r="I20" s="4" t="n">
        <v>0</v>
      </c>
      <c r="J20" s="23" t="n">
        <v>0</v>
      </c>
      <c r="K20" s="4" t="n">
        <v>0</v>
      </c>
      <c r="L20" s="4" t="n">
        <v>0</v>
      </c>
      <c r="M20" s="4" t="n">
        <v>0</v>
      </c>
      <c r="N20" s="4" t="n">
        <v>0</v>
      </c>
      <c r="O20" s="4" t="n">
        <v>0</v>
      </c>
      <c r="P20" s="4" t="n">
        <v>0</v>
      </c>
      <c r="Q20" s="23" t="n">
        <v>0</v>
      </c>
      <c r="R20" s="4" t="n">
        <v>0</v>
      </c>
      <c r="S20" s="4" t="n">
        <v>0</v>
      </c>
      <c r="T20" s="4" t="n">
        <v>0</v>
      </c>
      <c r="U20" s="4" t="n">
        <v>0</v>
      </c>
      <c r="V20" s="4" t="n">
        <v>0</v>
      </c>
      <c r="W20" s="4" t="n">
        <v>0</v>
      </c>
      <c r="X20" s="23" t="n">
        <v>0</v>
      </c>
      <c r="Y20" s="4" t="n">
        <v>0</v>
      </c>
      <c r="Z20" s="4" t="n">
        <v>0</v>
      </c>
      <c r="AA20" s="4" t="n">
        <v>0</v>
      </c>
      <c r="AB20" s="4" t="n">
        <v>0</v>
      </c>
      <c r="AC20" s="4" t="n">
        <v>0</v>
      </c>
      <c r="AD20" s="4" t="n">
        <v>0</v>
      </c>
      <c r="AE20" s="4" t="n">
        <v>0</v>
      </c>
      <c r="AF20" s="4" t="n">
        <v>0</v>
      </c>
      <c r="AG20" s="4" t="n">
        <v>0</v>
      </c>
      <c r="AH20" s="4" t="n">
        <v>0</v>
      </c>
      <c r="AI20" s="23" t="n">
        <v>0</v>
      </c>
      <c r="AJ20" s="4" t="n">
        <v>1</v>
      </c>
      <c r="AK20" s="4" t="n">
        <v>0</v>
      </c>
      <c r="AL20" s="23" t="n">
        <v>0</v>
      </c>
      <c r="AM20" s="29" t="n">
        <f aca="false">SUM(D20:AL20)</f>
        <v>10.5</v>
      </c>
    </row>
    <row r="21" customFormat="false" ht="15.75" hidden="false" customHeight="false" outlineLevel="0" collapsed="false">
      <c r="A21" s="30" t="s">
        <v>68</v>
      </c>
      <c r="B21" s="8" t="str">
        <f aca="false" t="array" ref="B21:B21">IFERROR(INDEX('Svi studenti'!$C$2:$C995,MATCH(A21, 'Svi studenti'!$B$2:$B995, 0)),"---")</f>
        <v>Спасојевић, Димитрије</v>
      </c>
      <c r="C21" s="28" t="str">
        <f aca="false" t="array" ref="C21:C21">IFERROR(INDEX('Svi studenti'!$G$2:$G995,MATCH(A21, 'Svi studenti'!$B$2:$B995, 0)),"---")</f>
        <v>3и1б</v>
      </c>
      <c r="D21" s="4" t="n">
        <v>2</v>
      </c>
      <c r="E21" s="4" t="n">
        <v>6</v>
      </c>
      <c r="F21" s="23" t="n">
        <v>0.5</v>
      </c>
      <c r="G21" s="4" t="n">
        <v>2</v>
      </c>
      <c r="H21" s="4" t="n">
        <v>2</v>
      </c>
      <c r="I21" s="4" t="n">
        <v>1</v>
      </c>
      <c r="J21" s="23" t="n">
        <v>3</v>
      </c>
      <c r="K21" s="4" t="n">
        <v>1</v>
      </c>
      <c r="L21" s="4" t="n">
        <v>1.5</v>
      </c>
      <c r="M21" s="4" t="n">
        <v>1.5</v>
      </c>
      <c r="N21" s="4" t="n">
        <v>1.5</v>
      </c>
      <c r="O21" s="4" t="n">
        <v>1.5</v>
      </c>
      <c r="P21" s="4" t="n">
        <v>1.5</v>
      </c>
      <c r="Q21" s="23" t="n">
        <v>1.5</v>
      </c>
      <c r="R21" s="4" t="n">
        <v>1</v>
      </c>
      <c r="S21" s="4" t="n">
        <v>1.5</v>
      </c>
      <c r="T21" s="4" t="n">
        <v>1.5</v>
      </c>
      <c r="U21" s="4" t="n">
        <v>1.5</v>
      </c>
      <c r="V21" s="4" t="n">
        <v>1.5</v>
      </c>
      <c r="W21" s="4" t="n">
        <v>1.5</v>
      </c>
      <c r="X21" s="23" t="n">
        <v>1.5</v>
      </c>
      <c r="Y21" s="4" t="n">
        <v>0.5</v>
      </c>
      <c r="Z21" s="4" t="n">
        <v>0.5</v>
      </c>
      <c r="AA21" s="4" t="n">
        <v>0.5</v>
      </c>
      <c r="AB21" s="4" t="n">
        <v>0.5</v>
      </c>
      <c r="AC21" s="4" t="n">
        <v>0.5</v>
      </c>
      <c r="AD21" s="4" t="n">
        <v>0.5</v>
      </c>
      <c r="AE21" s="4" t="n">
        <v>0.5</v>
      </c>
      <c r="AF21" s="4" t="n">
        <v>0.5</v>
      </c>
      <c r="AG21" s="4" t="n">
        <v>0.5</v>
      </c>
      <c r="AH21" s="4" t="n">
        <v>0.5</v>
      </c>
      <c r="AI21" s="23" t="n">
        <v>1</v>
      </c>
      <c r="AJ21" s="4" t="n">
        <v>1</v>
      </c>
      <c r="AK21" s="4" t="n">
        <v>1</v>
      </c>
      <c r="AL21" s="23" t="n">
        <v>2</v>
      </c>
      <c r="AM21" s="29" t="n">
        <f aca="false">SUM(D21:AL21)</f>
        <v>46.5</v>
      </c>
    </row>
    <row r="22" customFormat="false" ht="15.75" hidden="false" customHeight="false" outlineLevel="0" collapsed="false">
      <c r="A22" s="30" t="s">
        <v>73</v>
      </c>
      <c r="B22" s="8" t="str">
        <f aca="false" t="array" ref="B22:B22">IFERROR(INDEX('Svi studenti'!$C$2:$C995,MATCH(A22, 'Svi studenti'!$B$2:$B995, 0)),"---")</f>
        <v>Филиповић, Мартина</v>
      </c>
      <c r="C22" s="28" t="str">
        <f aca="false" t="array" ref="C22:C22">IFERROR(INDEX('Svi studenti'!$G$2:$G995,MATCH(A22, 'Svi studenti'!$B$2:$B995, 0)),"---")</f>
        <v>3и1б</v>
      </c>
      <c r="D22" s="4" t="n">
        <v>1</v>
      </c>
      <c r="E22" s="4" t="n">
        <v>6</v>
      </c>
      <c r="F22" s="23" t="n">
        <v>1</v>
      </c>
      <c r="G22" s="4" t="n">
        <v>2</v>
      </c>
      <c r="H22" s="4" t="n">
        <v>2</v>
      </c>
      <c r="I22" s="4" t="n">
        <v>1</v>
      </c>
      <c r="J22" s="23" t="n">
        <v>3</v>
      </c>
      <c r="K22" s="4" t="n">
        <v>1</v>
      </c>
      <c r="L22" s="4" t="n">
        <v>1.5</v>
      </c>
      <c r="M22" s="4" t="n">
        <v>1.5</v>
      </c>
      <c r="N22" s="4" t="n">
        <v>1.5</v>
      </c>
      <c r="O22" s="4" t="n">
        <v>1.5</v>
      </c>
      <c r="P22" s="4" t="n">
        <v>1.5</v>
      </c>
      <c r="Q22" s="23" t="n">
        <v>1.5</v>
      </c>
      <c r="R22" s="4" t="n">
        <v>1</v>
      </c>
      <c r="S22" s="4" t="n">
        <v>1.5</v>
      </c>
      <c r="T22" s="4" t="n">
        <v>1.5</v>
      </c>
      <c r="U22" s="4" t="n">
        <v>1.5</v>
      </c>
      <c r="V22" s="4" t="n">
        <v>1.5</v>
      </c>
      <c r="W22" s="4" t="n">
        <v>1.5</v>
      </c>
      <c r="X22" s="23" t="n">
        <v>1.5</v>
      </c>
      <c r="Y22" s="4" t="n">
        <v>0</v>
      </c>
      <c r="Z22" s="4" t="n">
        <v>0</v>
      </c>
      <c r="AA22" s="4" t="n">
        <v>0</v>
      </c>
      <c r="AB22" s="4" t="n">
        <v>0</v>
      </c>
      <c r="AC22" s="4" t="n">
        <v>0</v>
      </c>
      <c r="AD22" s="4" t="n">
        <v>0</v>
      </c>
      <c r="AE22" s="4" t="n">
        <v>0</v>
      </c>
      <c r="AF22" s="4" t="n">
        <v>0</v>
      </c>
      <c r="AG22" s="4" t="n">
        <v>0</v>
      </c>
      <c r="AH22" s="4" t="n">
        <v>0</v>
      </c>
      <c r="AI22" s="23" t="n">
        <v>0</v>
      </c>
      <c r="AJ22" s="4" t="n">
        <v>1</v>
      </c>
      <c r="AK22" s="4" t="n">
        <v>1</v>
      </c>
      <c r="AL22" s="23" t="n">
        <v>2</v>
      </c>
      <c r="AM22" s="29" t="n">
        <f aca="false">SUM(D22:AL22)</f>
        <v>40</v>
      </c>
    </row>
    <row r="23" customFormat="false" ht="15.75" hidden="false" customHeight="false" outlineLevel="0" collapsed="false">
      <c r="A23" s="30" t="s">
        <v>25</v>
      </c>
      <c r="B23" s="8" t="str">
        <f aca="false" t="array" ref="B23:B23">IFERROR(INDEX('Svi studenti'!$C$2:$C995,MATCH(A23, 'Svi studenti'!$B$2:$B995, 0)),"---")</f>
        <v>Зекавичић, Жељко</v>
      </c>
      <c r="C23" s="28" t="str">
        <f aca="false" t="array" ref="C23:C23">IFERROR(INDEX('Svi studenti'!$G$2:$G995,MATCH(A23, 'Svi studenti'!$B$2:$B995, 0)),"---")</f>
        <v>3и1б</v>
      </c>
      <c r="D23" s="4" t="n">
        <v>2</v>
      </c>
      <c r="E23" s="4" t="n">
        <v>6</v>
      </c>
      <c r="F23" s="23" t="n">
        <v>1</v>
      </c>
      <c r="G23" s="4" t="n">
        <v>2</v>
      </c>
      <c r="H23" s="4" t="n">
        <v>2</v>
      </c>
      <c r="I23" s="4" t="n">
        <v>1</v>
      </c>
      <c r="J23" s="23" t="n">
        <v>3</v>
      </c>
      <c r="K23" s="4" t="n">
        <v>1</v>
      </c>
      <c r="L23" s="4" t="n">
        <v>1.5</v>
      </c>
      <c r="M23" s="4" t="n">
        <v>1.5</v>
      </c>
      <c r="N23" s="4" t="n">
        <v>1.5</v>
      </c>
      <c r="O23" s="4" t="n">
        <v>1.5</v>
      </c>
      <c r="P23" s="4" t="n">
        <v>1.5</v>
      </c>
      <c r="Q23" s="23" t="n">
        <v>1.5</v>
      </c>
      <c r="R23" s="4" t="n">
        <v>1</v>
      </c>
      <c r="S23" s="4" t="n">
        <v>1.5</v>
      </c>
      <c r="T23" s="4" t="n">
        <v>1.5</v>
      </c>
      <c r="U23" s="4" t="n">
        <v>1.5</v>
      </c>
      <c r="V23" s="4" t="n">
        <v>1.5</v>
      </c>
      <c r="W23" s="4" t="n">
        <v>1.5</v>
      </c>
      <c r="X23" s="23" t="n">
        <v>1.5</v>
      </c>
      <c r="Y23" s="4" t="n">
        <v>0</v>
      </c>
      <c r="Z23" s="4" t="n">
        <v>0</v>
      </c>
      <c r="AA23" s="4" t="n">
        <v>0.5</v>
      </c>
      <c r="AB23" s="4" t="n">
        <v>0.5</v>
      </c>
      <c r="AC23" s="4" t="n">
        <v>0.5</v>
      </c>
      <c r="AD23" s="4" t="n">
        <v>0.5</v>
      </c>
      <c r="AE23" s="4" t="n">
        <v>0.5</v>
      </c>
      <c r="AF23" s="4" t="n">
        <v>0</v>
      </c>
      <c r="AG23" s="4" t="n">
        <v>0</v>
      </c>
      <c r="AH23" s="4" t="n">
        <v>0.5</v>
      </c>
      <c r="AI23" s="23" t="n">
        <v>0</v>
      </c>
      <c r="AJ23" s="4" t="n">
        <v>1</v>
      </c>
      <c r="AK23" s="4" t="n">
        <v>1</v>
      </c>
      <c r="AL23" s="23" t="n">
        <v>2</v>
      </c>
      <c r="AM23" s="29" t="n">
        <f aca="false">SUM(D23:AL23)</f>
        <v>44</v>
      </c>
    </row>
    <row r="24" customFormat="false" ht="15.75" hidden="false" customHeight="false" outlineLevel="0" collapsed="false">
      <c r="A24" s="30" t="s">
        <v>66</v>
      </c>
      <c r="B24" s="8" t="str">
        <f aca="false" t="array" ref="B24:B24">IFERROR(INDEX('Svi studenti'!$C$2:$C995,MATCH(A24, 'Svi studenti'!$B$2:$B995, 0)),"---")</f>
        <v>Симић, Млађан</v>
      </c>
      <c r="C24" s="28" t="str">
        <f aca="false" t="array" ref="C24:C24">IFERROR(INDEX('Svi studenti'!$G$2:$G995,MATCH(A24, 'Svi studenti'!$B$2:$B995, 0)),"---")</f>
        <v>3и1б</v>
      </c>
      <c r="D24" s="4" t="n">
        <v>2</v>
      </c>
      <c r="E24" s="4" t="n">
        <v>6</v>
      </c>
      <c r="F24" s="23" t="n">
        <v>0.5</v>
      </c>
      <c r="G24" s="4" t="n">
        <v>2</v>
      </c>
      <c r="H24" s="4" t="n">
        <v>2</v>
      </c>
      <c r="I24" s="4" t="n">
        <v>1</v>
      </c>
      <c r="J24" s="23" t="n">
        <v>3</v>
      </c>
      <c r="K24" s="4" t="n">
        <v>1</v>
      </c>
      <c r="L24" s="4" t="n">
        <v>1.5</v>
      </c>
      <c r="M24" s="4" t="n">
        <v>1.5</v>
      </c>
      <c r="N24" s="4" t="n">
        <v>1.5</v>
      </c>
      <c r="O24" s="4" t="n">
        <v>1.5</v>
      </c>
      <c r="P24" s="4" t="n">
        <v>1.5</v>
      </c>
      <c r="Q24" s="23" t="n">
        <v>1.5</v>
      </c>
      <c r="R24" s="4" t="n">
        <v>1</v>
      </c>
      <c r="S24" s="4" t="n">
        <v>1.5</v>
      </c>
      <c r="T24" s="4" t="n">
        <v>1.5</v>
      </c>
      <c r="U24" s="4" t="n">
        <v>1.5</v>
      </c>
      <c r="V24" s="4" t="n">
        <v>1.5</v>
      </c>
      <c r="W24" s="4" t="n">
        <v>1.5</v>
      </c>
      <c r="X24" s="23" t="n">
        <v>1.5</v>
      </c>
      <c r="Y24" s="4" t="n">
        <v>0.5</v>
      </c>
      <c r="Z24" s="4" t="n">
        <v>0.5</v>
      </c>
      <c r="AA24" s="4" t="n">
        <v>0.5</v>
      </c>
      <c r="AB24" s="4" t="n">
        <v>0.5</v>
      </c>
      <c r="AC24" s="4" t="n">
        <v>0.5</v>
      </c>
      <c r="AD24" s="4" t="n">
        <v>0.5</v>
      </c>
      <c r="AE24" s="4" t="n">
        <v>0.5</v>
      </c>
      <c r="AF24" s="4" t="n">
        <v>0.5</v>
      </c>
      <c r="AG24" s="4" t="n">
        <v>0.5</v>
      </c>
      <c r="AH24" s="4" t="n">
        <v>0.5</v>
      </c>
      <c r="AI24" s="23" t="n">
        <v>1.5</v>
      </c>
      <c r="AJ24" s="4" t="n">
        <v>1</v>
      </c>
      <c r="AK24" s="4" t="n">
        <v>1</v>
      </c>
      <c r="AL24" s="23" t="n">
        <v>2</v>
      </c>
      <c r="AM24" s="29" t="n">
        <f aca="false">SUM(D24:AL24)</f>
        <v>47</v>
      </c>
    </row>
    <row r="25" customFormat="false" ht="15.75" hidden="false" customHeight="false" outlineLevel="0" collapsed="false">
      <c r="A25" s="30" t="s">
        <v>43</v>
      </c>
      <c r="B25" s="8" t="str">
        <f aca="false" t="array" ref="B25:B25">IFERROR(INDEX('Svi studenti'!$C$2:$C995,MATCH(A25, 'Svi studenti'!$B$2:$B995, 0)),"---")</f>
        <v>Миленковић, Кристина</v>
      </c>
      <c r="C25" s="28" t="str">
        <f aca="false" t="array" ref="C25:C25">IFERROR(INDEX('Svi studenti'!$G$2:$G995,MATCH(A25, 'Svi studenti'!$B$2:$B995, 0)),"---")</f>
        <v>3и1б</v>
      </c>
      <c r="D25" s="4" t="n">
        <v>2</v>
      </c>
      <c r="E25" s="4" t="n">
        <v>6</v>
      </c>
      <c r="F25" s="23" t="n">
        <v>1</v>
      </c>
      <c r="G25" s="4" t="n">
        <v>2</v>
      </c>
      <c r="H25" s="4" t="n">
        <v>0.5</v>
      </c>
      <c r="I25" s="4" t="n">
        <v>0.5</v>
      </c>
      <c r="J25" s="23" t="n">
        <v>0</v>
      </c>
      <c r="K25" s="4" t="n">
        <v>1</v>
      </c>
      <c r="L25" s="4" t="n">
        <v>0.5</v>
      </c>
      <c r="M25" s="4" t="n">
        <v>0.5</v>
      </c>
      <c r="N25" s="4" t="n">
        <v>0.5</v>
      </c>
      <c r="O25" s="4" t="n">
        <v>0.5</v>
      </c>
      <c r="P25" s="4" t="n">
        <v>0.5</v>
      </c>
      <c r="Q25" s="23" t="n">
        <v>0.5</v>
      </c>
      <c r="R25" s="4" t="n">
        <v>0</v>
      </c>
      <c r="S25" s="4" t="n">
        <v>0</v>
      </c>
      <c r="T25" s="4" t="n">
        <v>0</v>
      </c>
      <c r="U25" s="4" t="n">
        <v>0</v>
      </c>
      <c r="V25" s="4" t="n">
        <v>0</v>
      </c>
      <c r="W25" s="4" t="n">
        <v>0</v>
      </c>
      <c r="X25" s="23" t="n">
        <v>0</v>
      </c>
      <c r="Y25" s="4" t="n">
        <v>0</v>
      </c>
      <c r="Z25" s="4" t="n">
        <v>0</v>
      </c>
      <c r="AA25" s="4" t="n">
        <v>0</v>
      </c>
      <c r="AB25" s="4" t="n">
        <v>0</v>
      </c>
      <c r="AC25" s="4" t="n">
        <v>0</v>
      </c>
      <c r="AD25" s="4" t="n">
        <v>0</v>
      </c>
      <c r="AE25" s="4" t="n">
        <v>0</v>
      </c>
      <c r="AF25" s="4" t="n">
        <v>0</v>
      </c>
      <c r="AG25" s="4" t="n">
        <v>0</v>
      </c>
      <c r="AH25" s="4" t="n">
        <v>0</v>
      </c>
      <c r="AI25" s="23" t="n">
        <v>0</v>
      </c>
      <c r="AJ25" s="4" t="n">
        <v>1</v>
      </c>
      <c r="AK25" s="4" t="n">
        <v>0</v>
      </c>
      <c r="AL25" s="23" t="n">
        <v>0</v>
      </c>
      <c r="AM25" s="29" t="n">
        <f aca="false">SUM(D25:AL25)</f>
        <v>17</v>
      </c>
    </row>
    <row r="26" customFormat="false" ht="15.75" hidden="false" customHeight="false" outlineLevel="0" collapsed="false">
      <c r="A26" s="31" t="s">
        <v>153</v>
      </c>
      <c r="B26" s="8" t="str">
        <f aca="false" t="array" ref="B26:B26">IFERROR(INDEX('Svi studenti'!$C$2:$C995,MATCH(A26, 'Svi studenti'!$B$2:$B995, 0)),"---")</f>
        <v>Цвијетиновић, Марко</v>
      </c>
      <c r="C26" s="32" t="str">
        <f aca="false" t="array" ref="C26:C26">IFERROR(INDEX('Svi studenti'!$G$2:$G995,MATCH(A26, 'Svi studenti'!$B$2:$B995, 0)),"---")</f>
        <v>3и2а</v>
      </c>
      <c r="D26" s="4" t="n">
        <v>2</v>
      </c>
      <c r="E26" s="4" t="n">
        <v>6</v>
      </c>
      <c r="F26" s="23" t="n">
        <v>1</v>
      </c>
      <c r="G26" s="4" t="n">
        <v>2</v>
      </c>
      <c r="H26" s="4" t="n">
        <v>2</v>
      </c>
      <c r="I26" s="4" t="n">
        <v>1</v>
      </c>
      <c r="J26" s="23" t="n">
        <v>3</v>
      </c>
      <c r="K26" s="4" t="n">
        <v>1</v>
      </c>
      <c r="L26" s="4" t="n">
        <v>1.5</v>
      </c>
      <c r="M26" s="4" t="n">
        <v>1.5</v>
      </c>
      <c r="N26" s="4" t="n">
        <v>1.5</v>
      </c>
      <c r="O26" s="4" t="n">
        <v>1.5</v>
      </c>
      <c r="P26" s="4" t="n">
        <v>1.5</v>
      </c>
      <c r="Q26" s="23" t="n">
        <v>1.5</v>
      </c>
      <c r="R26" s="4" t="n">
        <v>1</v>
      </c>
      <c r="S26" s="4" t="n">
        <v>1.5</v>
      </c>
      <c r="T26" s="4" t="n">
        <v>1.5</v>
      </c>
      <c r="U26" s="4" t="n">
        <v>1.5</v>
      </c>
      <c r="V26" s="4" t="n">
        <v>1.5</v>
      </c>
      <c r="W26" s="4" t="n">
        <v>1.5</v>
      </c>
      <c r="X26" s="23" t="n">
        <v>1.5</v>
      </c>
      <c r="Y26" s="4" t="n">
        <v>0</v>
      </c>
      <c r="Z26" s="4" t="n">
        <v>0</v>
      </c>
      <c r="AA26" s="4" t="n">
        <v>1</v>
      </c>
      <c r="AB26" s="4" t="n">
        <v>1</v>
      </c>
      <c r="AC26" s="4" t="n">
        <v>1</v>
      </c>
      <c r="AD26" s="4" t="n">
        <v>1</v>
      </c>
      <c r="AE26" s="4" t="n">
        <v>1</v>
      </c>
      <c r="AF26" s="4" t="n">
        <v>0</v>
      </c>
      <c r="AG26" s="4" t="n">
        <v>0</v>
      </c>
      <c r="AH26" s="4" t="n">
        <v>1</v>
      </c>
      <c r="AI26" s="23" t="n">
        <v>3</v>
      </c>
      <c r="AJ26" s="4" t="n">
        <v>1</v>
      </c>
      <c r="AK26" s="4" t="n">
        <v>1</v>
      </c>
      <c r="AL26" s="23" t="n">
        <v>2</v>
      </c>
      <c r="AM26" s="29" t="n">
        <f aca="false">SUM(D26:AL26)</f>
        <v>50</v>
      </c>
    </row>
    <row r="27" customFormat="false" ht="15.75" hidden="false" customHeight="false" outlineLevel="0" collapsed="false">
      <c r="A27" s="27" t="s">
        <v>129</v>
      </c>
      <c r="B27" s="8" t="str">
        <f aca="false" t="array" ref="B27:B27">IFERROR(INDEX('Svi studenti'!$C$2:$C995,MATCH(A27, 'Svi studenti'!$B$2:$B995, 0)),"---")</f>
        <v>Перишић, Марко</v>
      </c>
      <c r="C27" s="32" t="str">
        <f aca="false" t="array" ref="C27:C27">IFERROR(INDEX('Svi studenti'!$G$2:$G995,MATCH(A27, 'Svi studenti'!$B$2:$B995, 0)),"---")</f>
        <v>3и2а</v>
      </c>
      <c r="D27" s="4" t="n">
        <v>2</v>
      </c>
      <c r="E27" s="4" t="n">
        <v>6</v>
      </c>
      <c r="F27" s="23" t="n">
        <v>2</v>
      </c>
      <c r="G27" s="4" t="n">
        <v>2</v>
      </c>
      <c r="H27" s="4" t="n">
        <v>2</v>
      </c>
      <c r="I27" s="4" t="n">
        <v>1</v>
      </c>
      <c r="J27" s="23" t="n">
        <v>3</v>
      </c>
      <c r="K27" s="4" t="n">
        <v>1</v>
      </c>
      <c r="L27" s="4" t="n">
        <v>1.5</v>
      </c>
      <c r="M27" s="4" t="n">
        <v>1.5</v>
      </c>
      <c r="N27" s="4" t="n">
        <v>1.5</v>
      </c>
      <c r="O27" s="4" t="n">
        <v>1.5</v>
      </c>
      <c r="P27" s="4" t="n">
        <v>1.5</v>
      </c>
      <c r="Q27" s="23" t="n">
        <v>1.5</v>
      </c>
      <c r="R27" s="4" t="n">
        <v>1</v>
      </c>
      <c r="S27" s="4" t="n">
        <v>1.5</v>
      </c>
      <c r="T27" s="4" t="n">
        <v>1.5</v>
      </c>
      <c r="U27" s="4" t="n">
        <v>1.5</v>
      </c>
      <c r="V27" s="4" t="n">
        <v>1.5</v>
      </c>
      <c r="W27" s="4" t="n">
        <v>1.5</v>
      </c>
      <c r="X27" s="23" t="n">
        <v>1.5</v>
      </c>
      <c r="Y27" s="4" t="n">
        <v>0</v>
      </c>
      <c r="Z27" s="4" t="n">
        <v>0</v>
      </c>
      <c r="AA27" s="4" t="n">
        <v>0</v>
      </c>
      <c r="AB27" s="4" t="n">
        <v>0</v>
      </c>
      <c r="AC27" s="4" t="n">
        <v>0</v>
      </c>
      <c r="AD27" s="4" t="n">
        <v>0</v>
      </c>
      <c r="AE27" s="4" t="n">
        <v>0</v>
      </c>
      <c r="AF27" s="4" t="n">
        <v>0</v>
      </c>
      <c r="AG27" s="4" t="n">
        <v>0</v>
      </c>
      <c r="AH27" s="4" t="n">
        <v>0</v>
      </c>
      <c r="AI27" s="23" t="n">
        <v>0</v>
      </c>
      <c r="AJ27" s="4" t="n">
        <v>1</v>
      </c>
      <c r="AK27" s="4" t="n">
        <v>1</v>
      </c>
      <c r="AL27" s="23" t="n">
        <v>2</v>
      </c>
      <c r="AM27" s="29" t="n">
        <f aca="false">SUM(D27:AL27)</f>
        <v>42</v>
      </c>
    </row>
    <row r="28" customFormat="false" ht="15.75" hidden="false" customHeight="false" outlineLevel="0" collapsed="false">
      <c r="A28" s="27" t="s">
        <v>151</v>
      </c>
      <c r="B28" s="8" t="str">
        <f aca="false" t="array" ref="B28:B28">IFERROR(INDEX('Svi studenti'!$C$2:$C995,MATCH(A28, 'Svi studenti'!$B$2:$B995, 0)),"---")</f>
        <v>Ћурувија, Давид</v>
      </c>
      <c r="C28" s="32" t="str">
        <f aca="false" t="array" ref="C28:C28">IFERROR(INDEX('Svi studenti'!$G$2:$G995,MATCH(A28, 'Svi studenti'!$B$2:$B995, 0)),"---")</f>
        <v>3и2а</v>
      </c>
      <c r="D28" s="4" t="n">
        <v>2</v>
      </c>
      <c r="E28" s="4" t="n">
        <v>5</v>
      </c>
      <c r="F28" s="23" t="n">
        <v>2</v>
      </c>
      <c r="G28" s="4" t="n">
        <v>2</v>
      </c>
      <c r="H28" s="4" t="n">
        <v>2</v>
      </c>
      <c r="I28" s="4" t="n">
        <v>1</v>
      </c>
      <c r="J28" s="23" t="n">
        <v>3</v>
      </c>
      <c r="K28" s="4" t="n">
        <v>1</v>
      </c>
      <c r="L28" s="4" t="n">
        <v>1.5</v>
      </c>
      <c r="M28" s="4" t="n">
        <v>1.5</v>
      </c>
      <c r="N28" s="4" t="n">
        <v>1.5</v>
      </c>
      <c r="O28" s="4" t="n">
        <v>1.5</v>
      </c>
      <c r="P28" s="4" t="n">
        <v>1.5</v>
      </c>
      <c r="Q28" s="23" t="n">
        <v>1.5</v>
      </c>
      <c r="R28" s="4" t="n">
        <v>1</v>
      </c>
      <c r="S28" s="4" t="n">
        <v>1.5</v>
      </c>
      <c r="T28" s="4" t="n">
        <v>1.5</v>
      </c>
      <c r="U28" s="4" t="n">
        <v>1.5</v>
      </c>
      <c r="V28" s="4" t="n">
        <v>1.5</v>
      </c>
      <c r="W28" s="4" t="n">
        <v>1.5</v>
      </c>
      <c r="X28" s="23" t="n">
        <v>1.5</v>
      </c>
      <c r="Y28" s="4" t="n">
        <v>1</v>
      </c>
      <c r="Z28" s="4" t="n">
        <v>1</v>
      </c>
      <c r="AA28" s="4" t="n">
        <v>1</v>
      </c>
      <c r="AB28" s="4" t="n">
        <v>1</v>
      </c>
      <c r="AC28" s="4" t="n">
        <v>1</v>
      </c>
      <c r="AD28" s="4" t="n">
        <v>1</v>
      </c>
      <c r="AE28" s="4" t="n">
        <v>1</v>
      </c>
      <c r="AF28" s="4" t="n">
        <v>1</v>
      </c>
      <c r="AG28" s="4" t="n">
        <v>1</v>
      </c>
      <c r="AH28" s="4" t="n">
        <v>1</v>
      </c>
      <c r="AI28" s="23" t="n">
        <v>3</v>
      </c>
      <c r="AJ28" s="4" t="n">
        <v>1</v>
      </c>
      <c r="AK28" s="4" t="n">
        <v>1</v>
      </c>
      <c r="AL28" s="23" t="n">
        <v>2</v>
      </c>
      <c r="AM28" s="29" t="n">
        <f aca="false">SUM(D28:AL28)</f>
        <v>54</v>
      </c>
    </row>
    <row r="29" customFormat="false" ht="15.75" hidden="false" customHeight="false" outlineLevel="0" collapsed="false">
      <c r="A29" s="27" t="s">
        <v>113</v>
      </c>
      <c r="B29" s="8" t="str">
        <f aca="false" t="array" ref="B29:B29">IFERROR(INDEX('Svi studenti'!$C$2:$C995,MATCH(A29, 'Svi studenti'!$B$2:$B995, 0)),"---")</f>
        <v>Максимовић, Теодора</v>
      </c>
      <c r="C29" s="32" t="str">
        <f aca="false" t="array" ref="C29:C29">IFERROR(INDEX('Svi studenti'!$G$2:$G995,MATCH(A29, 'Svi studenti'!$B$2:$B995, 0)),"---")</f>
        <v>3и2а</v>
      </c>
      <c r="D29" s="4" t="n">
        <v>2</v>
      </c>
      <c r="E29" s="4" t="n">
        <v>4</v>
      </c>
      <c r="F29" s="23" t="n">
        <v>2</v>
      </c>
      <c r="G29" s="4" t="n">
        <v>2</v>
      </c>
      <c r="H29" s="4" t="n">
        <v>2</v>
      </c>
      <c r="I29" s="4" t="n">
        <v>1</v>
      </c>
      <c r="J29" s="23" t="n">
        <v>3</v>
      </c>
      <c r="K29" s="4" t="n">
        <v>1</v>
      </c>
      <c r="L29" s="4" t="n">
        <v>1.5</v>
      </c>
      <c r="M29" s="4" t="n">
        <v>1.5</v>
      </c>
      <c r="N29" s="4" t="n">
        <v>1.5</v>
      </c>
      <c r="O29" s="4" t="n">
        <v>1.5</v>
      </c>
      <c r="P29" s="4" t="n">
        <v>1.5</v>
      </c>
      <c r="Q29" s="23" t="n">
        <v>1.5</v>
      </c>
      <c r="R29" s="4" t="n">
        <v>0</v>
      </c>
      <c r="S29" s="4" t="n">
        <v>0</v>
      </c>
      <c r="T29" s="4" t="n">
        <v>0</v>
      </c>
      <c r="U29" s="4" t="n">
        <v>0</v>
      </c>
      <c r="V29" s="4" t="n">
        <v>0</v>
      </c>
      <c r="W29" s="4" t="n">
        <v>0</v>
      </c>
      <c r="X29" s="23" t="n">
        <v>0</v>
      </c>
      <c r="Y29" s="4" t="n">
        <v>0</v>
      </c>
      <c r="Z29" s="4" t="n">
        <v>0</v>
      </c>
      <c r="AA29" s="4" t="n">
        <v>0</v>
      </c>
      <c r="AB29" s="4" t="n">
        <v>0</v>
      </c>
      <c r="AC29" s="4" t="n">
        <v>0</v>
      </c>
      <c r="AD29" s="4" t="n">
        <v>0</v>
      </c>
      <c r="AE29" s="4" t="n">
        <v>0</v>
      </c>
      <c r="AF29" s="4" t="n">
        <v>0</v>
      </c>
      <c r="AG29" s="4" t="n">
        <v>0</v>
      </c>
      <c r="AH29" s="4" t="n">
        <v>0</v>
      </c>
      <c r="AI29" s="23" t="n">
        <v>0</v>
      </c>
      <c r="AJ29" s="4" t="n">
        <v>1</v>
      </c>
      <c r="AK29" s="4" t="n">
        <v>1</v>
      </c>
      <c r="AL29" s="23" t="n">
        <v>0</v>
      </c>
      <c r="AM29" s="29" t="n">
        <f aca="false">SUM(D29:AL29)</f>
        <v>28</v>
      </c>
    </row>
    <row r="30" customFormat="false" ht="15.75" hidden="false" customHeight="false" outlineLevel="0" collapsed="false">
      <c r="A30" s="27" t="s">
        <v>131</v>
      </c>
      <c r="B30" s="8" t="str">
        <f aca="false" t="array" ref="B30:B30">IFERROR(INDEX('Svi studenti'!$C$2:$C995,MATCH(A30, 'Svi studenti'!$B$2:$B995, 0)),"---")</f>
        <v>Петровић, Филип</v>
      </c>
      <c r="C30" s="32" t="str">
        <f aca="false" t="array" ref="C30:C30">IFERROR(INDEX('Svi studenti'!$G$2:$G995,MATCH(A30, 'Svi studenti'!$B$2:$B995, 0)),"---")</f>
        <v>3и2а</v>
      </c>
      <c r="D30" s="4" t="n">
        <v>2</v>
      </c>
      <c r="E30" s="4" t="n">
        <v>6</v>
      </c>
      <c r="F30" s="23" t="n">
        <v>2</v>
      </c>
      <c r="G30" s="4" t="n">
        <v>2</v>
      </c>
      <c r="H30" s="4" t="n">
        <v>2</v>
      </c>
      <c r="I30" s="4" t="n">
        <v>1</v>
      </c>
      <c r="J30" s="23" t="n">
        <v>3</v>
      </c>
      <c r="K30" s="4" t="n">
        <v>1</v>
      </c>
      <c r="L30" s="4" t="n">
        <v>1.5</v>
      </c>
      <c r="M30" s="4" t="n">
        <v>1.5</v>
      </c>
      <c r="N30" s="4" t="n">
        <v>1.5</v>
      </c>
      <c r="O30" s="4" t="n">
        <v>1.5</v>
      </c>
      <c r="P30" s="4" t="n">
        <v>1.5</v>
      </c>
      <c r="Q30" s="23" t="n">
        <v>1.5</v>
      </c>
      <c r="R30" s="4" t="n">
        <v>1</v>
      </c>
      <c r="S30" s="4" t="n">
        <v>1.5</v>
      </c>
      <c r="T30" s="4" t="n">
        <v>1.5</v>
      </c>
      <c r="U30" s="4" t="n">
        <v>1.5</v>
      </c>
      <c r="V30" s="4" t="n">
        <v>1.5</v>
      </c>
      <c r="W30" s="4" t="n">
        <v>1.5</v>
      </c>
      <c r="X30" s="23" t="n">
        <v>1.5</v>
      </c>
      <c r="Y30" s="4" t="n">
        <v>0</v>
      </c>
      <c r="Z30" s="4" t="n">
        <v>0</v>
      </c>
      <c r="AA30" s="4" t="n">
        <v>0</v>
      </c>
      <c r="AB30" s="4" t="n">
        <v>0</v>
      </c>
      <c r="AC30" s="4" t="n">
        <v>0</v>
      </c>
      <c r="AD30" s="4" t="n">
        <v>0</v>
      </c>
      <c r="AE30" s="4" t="n">
        <v>0</v>
      </c>
      <c r="AF30" s="4" t="n">
        <v>0</v>
      </c>
      <c r="AG30" s="4" t="n">
        <v>0</v>
      </c>
      <c r="AH30" s="4" t="n">
        <v>0</v>
      </c>
      <c r="AI30" s="23" t="n">
        <v>0</v>
      </c>
      <c r="AJ30" s="4" t="n">
        <v>1</v>
      </c>
      <c r="AK30" s="4" t="n">
        <v>1</v>
      </c>
      <c r="AL30" s="23" t="n">
        <v>2</v>
      </c>
      <c r="AM30" s="29" t="n">
        <f aca="false">SUM(D30:AL30)</f>
        <v>42</v>
      </c>
    </row>
    <row r="31" customFormat="false" ht="15.75" hidden="false" customHeight="false" outlineLevel="0" collapsed="false">
      <c r="A31" s="27" t="s">
        <v>110</v>
      </c>
      <c r="B31" s="8" t="str">
        <f aca="false" t="array" ref="B31:B31">IFERROR(INDEX('Svi studenti'!$C$2:$C995,MATCH(A31, 'Svi studenti'!$B$2:$B995, 0)),"---")</f>
        <v>Кујунџић, Вид</v>
      </c>
      <c r="C31" s="32" t="str">
        <f aca="false" t="array" ref="C31:C31">IFERROR(INDEX('Svi studenti'!$G$2:$G995,MATCH(A31, 'Svi studenti'!$B$2:$B995, 0)),"---")</f>
        <v>3и2а</v>
      </c>
      <c r="D31" s="4" t="n">
        <v>2</v>
      </c>
      <c r="E31" s="4" t="n">
        <v>6</v>
      </c>
      <c r="F31" s="23" t="n">
        <v>2</v>
      </c>
      <c r="G31" s="4" t="n">
        <v>2</v>
      </c>
      <c r="H31" s="4" t="n">
        <v>2</v>
      </c>
      <c r="I31" s="4" t="n">
        <v>1</v>
      </c>
      <c r="J31" s="23" t="n">
        <v>3</v>
      </c>
      <c r="K31" s="4" t="n">
        <v>1</v>
      </c>
      <c r="L31" s="4" t="n">
        <v>1.5</v>
      </c>
      <c r="M31" s="4" t="n">
        <v>1.5</v>
      </c>
      <c r="N31" s="4" t="n">
        <v>1.5</v>
      </c>
      <c r="O31" s="4" t="n">
        <v>1.5</v>
      </c>
      <c r="P31" s="4" t="n">
        <v>1.5</v>
      </c>
      <c r="Q31" s="23" t="n">
        <v>1.5</v>
      </c>
      <c r="R31" s="4" t="n">
        <v>1</v>
      </c>
      <c r="S31" s="4" t="n">
        <v>1.5</v>
      </c>
      <c r="T31" s="4" t="n">
        <v>1.5</v>
      </c>
      <c r="U31" s="4" t="n">
        <v>1.5</v>
      </c>
      <c r="V31" s="4" t="n">
        <v>1.5</v>
      </c>
      <c r="W31" s="4" t="n">
        <v>1.5</v>
      </c>
      <c r="X31" s="23" t="n">
        <v>1.5</v>
      </c>
      <c r="Y31" s="4" t="n">
        <v>0</v>
      </c>
      <c r="Z31" s="4" t="n">
        <v>0</v>
      </c>
      <c r="AA31" s="4" t="n">
        <v>0</v>
      </c>
      <c r="AB31" s="4" t="n">
        <v>0</v>
      </c>
      <c r="AC31" s="4" t="n">
        <v>0</v>
      </c>
      <c r="AD31" s="4" t="n">
        <v>0</v>
      </c>
      <c r="AE31" s="4" t="n">
        <v>0</v>
      </c>
      <c r="AF31" s="4" t="n">
        <v>0</v>
      </c>
      <c r="AG31" s="4" t="n">
        <v>0</v>
      </c>
      <c r="AH31" s="4" t="n">
        <v>0</v>
      </c>
      <c r="AI31" s="23" t="n">
        <v>0</v>
      </c>
      <c r="AJ31" s="4" t="n">
        <v>1</v>
      </c>
      <c r="AK31" s="4" t="n">
        <v>1</v>
      </c>
      <c r="AL31" s="23" t="n">
        <v>2</v>
      </c>
      <c r="AM31" s="29" t="n">
        <f aca="false">SUM(D31:AL31)</f>
        <v>42</v>
      </c>
    </row>
    <row r="32" customFormat="false" ht="15.75" hidden="false" customHeight="false" outlineLevel="0" collapsed="false">
      <c r="A32" s="27" t="s">
        <v>152</v>
      </c>
      <c r="B32" s="8" t="str">
        <f aca="false" t="array" ref="B32:B32">IFERROR(INDEX('Svi studenti'!$C$2:$C995,MATCH(A32, 'Svi studenti'!$B$2:$B995, 0)),"---")</f>
        <v>Филиповић, Алекса</v>
      </c>
      <c r="C32" s="32" t="str">
        <f aca="false" t="array" ref="C32:C32">IFERROR(INDEX('Svi studenti'!$G$2:$G995,MATCH(A32, 'Svi studenti'!$B$2:$B995, 0)),"---")</f>
        <v>3и2а</v>
      </c>
      <c r="D32" s="4" t="n">
        <v>2</v>
      </c>
      <c r="E32" s="4" t="n">
        <v>6</v>
      </c>
      <c r="F32" s="23" t="n">
        <v>2</v>
      </c>
      <c r="G32" s="4" t="n">
        <v>2</v>
      </c>
      <c r="H32" s="4" t="n">
        <v>2</v>
      </c>
      <c r="I32" s="4" t="n">
        <v>1</v>
      </c>
      <c r="J32" s="23" t="n">
        <v>3</v>
      </c>
      <c r="K32" s="4" t="n">
        <v>1</v>
      </c>
      <c r="L32" s="4" t="n">
        <v>1.5</v>
      </c>
      <c r="M32" s="4" t="n">
        <v>1.5</v>
      </c>
      <c r="N32" s="4" t="n">
        <v>1.5</v>
      </c>
      <c r="O32" s="4" t="n">
        <v>1.5</v>
      </c>
      <c r="P32" s="4" t="n">
        <v>1.5</v>
      </c>
      <c r="Q32" s="23" t="n">
        <v>1.5</v>
      </c>
      <c r="R32" s="4" t="n">
        <v>1</v>
      </c>
      <c r="S32" s="4" t="n">
        <v>1.5</v>
      </c>
      <c r="T32" s="4" t="n">
        <v>1.5</v>
      </c>
      <c r="U32" s="4" t="n">
        <v>1.5</v>
      </c>
      <c r="V32" s="4" t="n">
        <v>1.5</v>
      </c>
      <c r="W32" s="4" t="n">
        <v>1.5</v>
      </c>
      <c r="X32" s="23" t="n">
        <v>1.5</v>
      </c>
      <c r="Y32" s="4" t="n">
        <v>0</v>
      </c>
      <c r="Z32" s="4" t="n">
        <v>0</v>
      </c>
      <c r="AA32" s="4" t="n">
        <v>0</v>
      </c>
      <c r="AB32" s="4" t="n">
        <v>0</v>
      </c>
      <c r="AC32" s="4" t="n">
        <v>0</v>
      </c>
      <c r="AD32" s="4" t="n">
        <v>0</v>
      </c>
      <c r="AE32" s="4" t="n">
        <v>0</v>
      </c>
      <c r="AF32" s="4" t="n">
        <v>0</v>
      </c>
      <c r="AG32" s="4" t="n">
        <v>0</v>
      </c>
      <c r="AH32" s="4" t="n">
        <v>0</v>
      </c>
      <c r="AI32" s="23" t="n">
        <v>0</v>
      </c>
      <c r="AJ32" s="4" t="n">
        <v>1</v>
      </c>
      <c r="AK32" s="4" t="n">
        <v>1</v>
      </c>
      <c r="AL32" s="23" t="n">
        <v>2</v>
      </c>
      <c r="AM32" s="29" t="n">
        <f aca="false">SUM(D32:AL32)</f>
        <v>42</v>
      </c>
    </row>
    <row r="33" customFormat="false" ht="15.75" hidden="false" customHeight="false" outlineLevel="0" collapsed="false">
      <c r="A33" s="27" t="s">
        <v>86</v>
      </c>
      <c r="B33" s="8" t="str">
        <f aca="false" t="array" ref="B33:B33">IFERROR(INDEX('Svi studenti'!$C$2:$C995,MATCH(A33, 'Svi studenti'!$B$2:$B995, 0)),"---")</f>
        <v>Вукадиновић, Алекса</v>
      </c>
      <c r="C33" s="32" t="str">
        <f aca="false" t="array" ref="C33:C33">IFERROR(INDEX('Svi studenti'!$G$2:$G995,MATCH(A33, 'Svi studenti'!$B$2:$B995, 0)),"---")</f>
        <v>3и2а</v>
      </c>
      <c r="D33" s="4" t="n">
        <v>2</v>
      </c>
      <c r="E33" s="4" t="n">
        <v>6</v>
      </c>
      <c r="F33" s="23" t="n">
        <v>1.5</v>
      </c>
      <c r="G33" s="4" t="n">
        <v>2</v>
      </c>
      <c r="H33" s="4" t="n">
        <v>2</v>
      </c>
      <c r="I33" s="4" t="n">
        <v>1</v>
      </c>
      <c r="J33" s="23" t="n">
        <v>3</v>
      </c>
      <c r="K33" s="4" t="n">
        <v>1</v>
      </c>
      <c r="L33" s="4" t="n">
        <v>1.5</v>
      </c>
      <c r="M33" s="4" t="n">
        <v>1.5</v>
      </c>
      <c r="N33" s="4" t="n">
        <v>1.5</v>
      </c>
      <c r="O33" s="4" t="n">
        <v>1.5</v>
      </c>
      <c r="P33" s="4" t="n">
        <v>1.5</v>
      </c>
      <c r="Q33" s="23" t="n">
        <v>1.5</v>
      </c>
      <c r="R33" s="4" t="n">
        <v>1</v>
      </c>
      <c r="S33" s="4" t="n">
        <v>1.5</v>
      </c>
      <c r="T33" s="4" t="n">
        <v>1.5</v>
      </c>
      <c r="U33" s="4" t="n">
        <v>1.5</v>
      </c>
      <c r="V33" s="4" t="n">
        <v>1.5</v>
      </c>
      <c r="W33" s="4" t="n">
        <v>1.5</v>
      </c>
      <c r="X33" s="23" t="n">
        <v>1.5</v>
      </c>
      <c r="Y33" s="4" t="n">
        <v>0.5</v>
      </c>
      <c r="Z33" s="4" t="n">
        <v>0.5</v>
      </c>
      <c r="AA33" s="4" t="n">
        <v>0.5</v>
      </c>
      <c r="AB33" s="4" t="n">
        <v>0.5</v>
      </c>
      <c r="AC33" s="4" t="n">
        <v>0.5</v>
      </c>
      <c r="AD33" s="4" t="n">
        <v>0.5</v>
      </c>
      <c r="AE33" s="4" t="n">
        <v>0.5</v>
      </c>
      <c r="AF33" s="4" t="n">
        <v>0.5</v>
      </c>
      <c r="AG33" s="4" t="n">
        <v>0.5</v>
      </c>
      <c r="AH33" s="4" t="n">
        <v>0.5</v>
      </c>
      <c r="AI33" s="23" t="n">
        <v>2</v>
      </c>
      <c r="AJ33" s="4" t="n">
        <v>1</v>
      </c>
      <c r="AK33" s="4" t="n">
        <v>1</v>
      </c>
      <c r="AL33" s="23" t="n">
        <v>2</v>
      </c>
      <c r="AM33" s="29" t="n">
        <f aca="false">SUM(D33:AL33)</f>
        <v>48.5</v>
      </c>
    </row>
    <row r="34" customFormat="false" ht="15.75" hidden="false" customHeight="false" outlineLevel="0" collapsed="false">
      <c r="A34" s="27" t="s">
        <v>156</v>
      </c>
      <c r="B34" s="8" t="str">
        <f aca="false" t="array" ref="B34:B34">IFERROR(INDEX('Svi studenti'!$C$2:$C995,MATCH(A34, 'Svi studenti'!$B$2:$B995, 0)),"---")</f>
        <v>Шевић, Виктор</v>
      </c>
      <c r="C34" s="32" t="str">
        <f aca="false" t="array" ref="C34:C34">IFERROR(INDEX('Svi studenti'!$G$2:$G995,MATCH(A34, 'Svi studenti'!$B$2:$B995, 0)),"---")</f>
        <v>3и2а</v>
      </c>
      <c r="D34" s="4" t="n">
        <v>2</v>
      </c>
      <c r="E34" s="4" t="n">
        <v>6</v>
      </c>
      <c r="F34" s="23" t="n">
        <v>0.5</v>
      </c>
      <c r="G34" s="4" t="n">
        <v>2</v>
      </c>
      <c r="H34" s="4" t="n">
        <v>2</v>
      </c>
      <c r="I34" s="4" t="n">
        <v>1</v>
      </c>
      <c r="J34" s="23" t="n">
        <v>3</v>
      </c>
      <c r="K34" s="4" t="n">
        <v>1</v>
      </c>
      <c r="L34" s="4" t="n">
        <v>1.5</v>
      </c>
      <c r="M34" s="4" t="n">
        <v>1.5</v>
      </c>
      <c r="N34" s="4" t="n">
        <v>1.5</v>
      </c>
      <c r="O34" s="4" t="n">
        <v>1.5</v>
      </c>
      <c r="P34" s="4" t="n">
        <v>1.5</v>
      </c>
      <c r="Q34" s="23" t="n">
        <v>1.5</v>
      </c>
      <c r="R34" s="4" t="n">
        <v>1</v>
      </c>
      <c r="S34" s="4" t="n">
        <v>1.5</v>
      </c>
      <c r="T34" s="4" t="n">
        <v>1.5</v>
      </c>
      <c r="U34" s="4" t="n">
        <v>1.5</v>
      </c>
      <c r="V34" s="4" t="n">
        <v>1.5</v>
      </c>
      <c r="W34" s="4" t="n">
        <v>1.5</v>
      </c>
      <c r="X34" s="23" t="n">
        <v>1.5</v>
      </c>
      <c r="Y34" s="4" t="n">
        <v>1</v>
      </c>
      <c r="Z34" s="4" t="n">
        <v>1</v>
      </c>
      <c r="AA34" s="4" t="n">
        <v>1</v>
      </c>
      <c r="AB34" s="4" t="n">
        <v>1</v>
      </c>
      <c r="AC34" s="4" t="n">
        <v>1</v>
      </c>
      <c r="AD34" s="4" t="n">
        <v>1</v>
      </c>
      <c r="AE34" s="4" t="n">
        <v>1</v>
      </c>
      <c r="AF34" s="4" t="n">
        <v>1</v>
      </c>
      <c r="AG34" s="4" t="n">
        <v>1</v>
      </c>
      <c r="AH34" s="4" t="n">
        <v>1</v>
      </c>
      <c r="AI34" s="23" t="n">
        <v>3</v>
      </c>
      <c r="AJ34" s="4" t="n">
        <v>1</v>
      </c>
      <c r="AK34" s="4" t="n">
        <v>1</v>
      </c>
      <c r="AL34" s="23" t="n">
        <v>2</v>
      </c>
      <c r="AM34" s="29" t="n">
        <f aca="false">SUM(D34:AL34)</f>
        <v>53.5</v>
      </c>
    </row>
    <row r="35" customFormat="false" ht="15.75" hidden="false" customHeight="false" outlineLevel="0" collapsed="false">
      <c r="A35" s="30" t="s">
        <v>100</v>
      </c>
      <c r="B35" s="8" t="str">
        <f aca="false" t="array" ref="B35:B35">IFERROR(INDEX('Svi studenti'!$C$2:$C995,MATCH(A35, 'Svi studenti'!$B$2:$B995, 0)),"---")</f>
        <v>Зубљић, Милица</v>
      </c>
      <c r="C35" s="32" t="str">
        <f aca="false" t="array" ref="C35:C35">IFERROR(INDEX('Svi studenti'!$G$2:$G995,MATCH(A35, 'Svi studenti'!$B$2:$B995, 0)),"---")</f>
        <v>3и2а</v>
      </c>
      <c r="D35" s="4" t="n">
        <v>1.5</v>
      </c>
      <c r="E35" s="4" t="n">
        <v>6</v>
      </c>
      <c r="F35" s="23" t="n">
        <v>2</v>
      </c>
      <c r="G35" s="4" t="n">
        <v>2</v>
      </c>
      <c r="H35" s="4" t="n">
        <v>2</v>
      </c>
      <c r="I35" s="4" t="n">
        <v>1</v>
      </c>
      <c r="J35" s="23" t="n">
        <v>3</v>
      </c>
      <c r="K35" s="4" t="n">
        <v>1</v>
      </c>
      <c r="L35" s="4" t="n">
        <v>1.5</v>
      </c>
      <c r="M35" s="4" t="n">
        <v>1.5</v>
      </c>
      <c r="N35" s="4" t="n">
        <v>1.5</v>
      </c>
      <c r="O35" s="4" t="n">
        <v>1.5</v>
      </c>
      <c r="P35" s="4" t="n">
        <v>1.5</v>
      </c>
      <c r="Q35" s="23" t="n">
        <v>1.5</v>
      </c>
      <c r="R35" s="4" t="n">
        <v>0</v>
      </c>
      <c r="S35" s="4" t="n">
        <v>0</v>
      </c>
      <c r="T35" s="4" t="n">
        <v>0</v>
      </c>
      <c r="U35" s="4" t="n">
        <v>0</v>
      </c>
      <c r="V35" s="4" t="n">
        <v>0</v>
      </c>
      <c r="W35" s="4" t="n">
        <v>0</v>
      </c>
      <c r="X35" s="23" t="n">
        <v>0</v>
      </c>
      <c r="Y35" s="4" t="n">
        <v>0.5</v>
      </c>
      <c r="Z35" s="4" t="n">
        <v>0.5</v>
      </c>
      <c r="AA35" s="4" t="n">
        <v>0.5</v>
      </c>
      <c r="AB35" s="4" t="n">
        <v>0.5</v>
      </c>
      <c r="AC35" s="4" t="n">
        <v>0.5</v>
      </c>
      <c r="AD35" s="4" t="n">
        <v>0.5</v>
      </c>
      <c r="AE35" s="4" t="n">
        <v>0.5</v>
      </c>
      <c r="AF35" s="4" t="n">
        <v>0.5</v>
      </c>
      <c r="AG35" s="4" t="n">
        <v>0.5</v>
      </c>
      <c r="AH35" s="4" t="n">
        <v>0.5</v>
      </c>
      <c r="AI35" s="23" t="n">
        <v>0</v>
      </c>
      <c r="AJ35" s="4" t="n">
        <v>1</v>
      </c>
      <c r="AK35" s="4" t="n">
        <v>1</v>
      </c>
      <c r="AL35" s="23" t="n">
        <v>2</v>
      </c>
      <c r="AM35" s="29" t="n">
        <f aca="false">SUM(D35:AL35)</f>
        <v>36.5</v>
      </c>
    </row>
    <row r="36" customFormat="false" ht="15.75" hidden="false" customHeight="false" outlineLevel="0" collapsed="false">
      <c r="A36" s="27" t="s">
        <v>119</v>
      </c>
      <c r="B36" s="8" t="str">
        <f aca="false" t="array" ref="B36:B36">IFERROR(INDEX('Svi studenti'!$C$2:$C995,MATCH(A36, 'Svi studenti'!$B$2:$B995, 0)),"---")</f>
        <v>Миленковић, Дуња</v>
      </c>
      <c r="C36" s="32" t="str">
        <f aca="false" t="array" ref="C36:C36">IFERROR(INDEX('Svi studenti'!$G$2:$G995,MATCH(A36, 'Svi studenti'!$B$2:$B995, 0)),"---")</f>
        <v>3и2б</v>
      </c>
      <c r="D36" s="4" t="n">
        <v>2</v>
      </c>
      <c r="E36" s="4" t="n">
        <v>6</v>
      </c>
      <c r="F36" s="23" t="n">
        <v>1.5</v>
      </c>
      <c r="G36" s="4" t="n">
        <v>2</v>
      </c>
      <c r="H36" s="4" t="n">
        <v>2</v>
      </c>
      <c r="I36" s="4" t="n">
        <v>1</v>
      </c>
      <c r="J36" s="23" t="n">
        <v>3</v>
      </c>
      <c r="K36" s="4" t="n">
        <v>1</v>
      </c>
      <c r="L36" s="4" t="n">
        <v>1.5</v>
      </c>
      <c r="M36" s="4" t="n">
        <v>1.5</v>
      </c>
      <c r="N36" s="4" t="n">
        <v>1.5</v>
      </c>
      <c r="O36" s="4" t="n">
        <v>1.5</v>
      </c>
      <c r="P36" s="4" t="n">
        <v>1.5</v>
      </c>
      <c r="Q36" s="23" t="n">
        <v>1.5</v>
      </c>
      <c r="R36" s="4" t="n">
        <v>0</v>
      </c>
      <c r="S36" s="4" t="n">
        <v>0</v>
      </c>
      <c r="T36" s="4" t="n">
        <v>0</v>
      </c>
      <c r="U36" s="4" t="n">
        <v>0</v>
      </c>
      <c r="V36" s="4" t="n">
        <v>0</v>
      </c>
      <c r="W36" s="4" t="n">
        <v>0</v>
      </c>
      <c r="X36" s="23" t="n">
        <v>0</v>
      </c>
      <c r="Y36" s="4" t="n">
        <v>1</v>
      </c>
      <c r="Z36" s="4" t="n">
        <v>1</v>
      </c>
      <c r="AA36" s="4" t="n">
        <v>1</v>
      </c>
      <c r="AB36" s="4" t="n">
        <v>1</v>
      </c>
      <c r="AC36" s="4" t="n">
        <v>1</v>
      </c>
      <c r="AD36" s="4" t="n">
        <v>1</v>
      </c>
      <c r="AE36" s="4" t="n">
        <v>1</v>
      </c>
      <c r="AF36" s="4" t="n">
        <v>1</v>
      </c>
      <c r="AG36" s="4" t="n">
        <v>1</v>
      </c>
      <c r="AH36" s="4" t="n">
        <v>1</v>
      </c>
      <c r="AI36" s="23" t="n">
        <v>3</v>
      </c>
      <c r="AJ36" s="4" t="n">
        <v>1</v>
      </c>
      <c r="AK36" s="4" t="n">
        <v>1</v>
      </c>
      <c r="AL36" s="23" t="n">
        <v>2</v>
      </c>
      <c r="AM36" s="29" t="n">
        <f aca="false">SUM(D36:AL36)</f>
        <v>44.5</v>
      </c>
    </row>
    <row r="37" customFormat="false" ht="15.75" hidden="false" customHeight="false" outlineLevel="0" collapsed="false">
      <c r="A37" s="27" t="s">
        <v>106</v>
      </c>
      <c r="B37" s="8" t="str">
        <f aca="false" t="array" ref="B37:B37">IFERROR(INDEX('Svi studenti'!$C$2:$C995,MATCH(A37, 'Svi studenti'!$B$2:$B995, 0)),"---")</f>
        <v>Кнежевић, Војин</v>
      </c>
      <c r="C37" s="32" t="str">
        <f aca="false" t="array" ref="C37:C37">IFERROR(INDEX('Svi studenti'!$G$2:$G995,MATCH(A37, 'Svi studenti'!$B$2:$B995, 0)),"---")</f>
        <v>3и2б</v>
      </c>
      <c r="D37" s="4" t="n">
        <v>2</v>
      </c>
      <c r="E37" s="4" t="n">
        <v>6</v>
      </c>
      <c r="F37" s="23" t="n">
        <v>0.5</v>
      </c>
      <c r="G37" s="4" t="n">
        <v>2</v>
      </c>
      <c r="H37" s="4" t="n">
        <v>2</v>
      </c>
      <c r="I37" s="4" t="n">
        <v>1</v>
      </c>
      <c r="J37" s="23" t="n">
        <v>3</v>
      </c>
      <c r="K37" s="4" t="n">
        <v>1</v>
      </c>
      <c r="L37" s="4" t="n">
        <v>1.5</v>
      </c>
      <c r="M37" s="4" t="n">
        <v>1.5</v>
      </c>
      <c r="N37" s="4" t="n">
        <v>1.5</v>
      </c>
      <c r="O37" s="4" t="n">
        <v>1.5</v>
      </c>
      <c r="P37" s="4" t="n">
        <v>1.5</v>
      </c>
      <c r="Q37" s="23" t="n">
        <v>1.5</v>
      </c>
      <c r="R37" s="4" t="n">
        <v>0</v>
      </c>
      <c r="S37" s="4" t="n">
        <v>0</v>
      </c>
      <c r="T37" s="4" t="n">
        <v>0</v>
      </c>
      <c r="U37" s="4" t="n">
        <v>0</v>
      </c>
      <c r="V37" s="4" t="n">
        <v>0</v>
      </c>
      <c r="W37" s="4" t="n">
        <v>0</v>
      </c>
      <c r="X37" s="23" t="n">
        <v>0</v>
      </c>
      <c r="Y37" s="4" t="n">
        <v>0</v>
      </c>
      <c r="Z37" s="4" t="n">
        <v>0</v>
      </c>
      <c r="AA37" s="4" t="n">
        <v>0</v>
      </c>
      <c r="AB37" s="4" t="n">
        <v>0</v>
      </c>
      <c r="AC37" s="4" t="n">
        <v>0</v>
      </c>
      <c r="AD37" s="4" t="n">
        <v>0</v>
      </c>
      <c r="AE37" s="4" t="n">
        <v>0</v>
      </c>
      <c r="AF37" s="4" t="n">
        <v>0</v>
      </c>
      <c r="AG37" s="4" t="n">
        <v>0</v>
      </c>
      <c r="AH37" s="4" t="n">
        <v>0</v>
      </c>
      <c r="AI37" s="23" t="n">
        <v>0</v>
      </c>
      <c r="AJ37" s="4" t="n">
        <v>1</v>
      </c>
      <c r="AK37" s="4" t="n">
        <v>1</v>
      </c>
      <c r="AL37" s="23" t="n">
        <v>2</v>
      </c>
      <c r="AM37" s="29" t="n">
        <f aca="false">SUM(D37:AL37)</f>
        <v>30.5</v>
      </c>
    </row>
    <row r="38" customFormat="false" ht="15.75" hidden="false" customHeight="false" outlineLevel="0" collapsed="false">
      <c r="A38" s="27" t="s">
        <v>122</v>
      </c>
      <c r="B38" s="8" t="str">
        <f aca="false" t="array" ref="B38:B38">IFERROR(INDEX('Svi studenti'!$C$2:$C995,MATCH(A38, 'Svi studenti'!$B$2:$B995, 0)),"---")</f>
        <v>Мицић, Богдан</v>
      </c>
      <c r="C38" s="32" t="str">
        <f aca="false" t="array" ref="C38:C38">IFERROR(INDEX('Svi studenti'!$G$2:$G995,MATCH(A38, 'Svi studenti'!$B$2:$B995, 0)),"---")</f>
        <v>3и2б</v>
      </c>
      <c r="D38" s="4" t="n">
        <v>2</v>
      </c>
      <c r="E38" s="4" t="n">
        <v>6</v>
      </c>
      <c r="F38" s="23" t="n">
        <v>0.5</v>
      </c>
      <c r="G38" s="4" t="n">
        <v>2</v>
      </c>
      <c r="H38" s="4" t="n">
        <v>2</v>
      </c>
      <c r="I38" s="4" t="n">
        <v>1</v>
      </c>
      <c r="J38" s="23" t="n">
        <v>3</v>
      </c>
      <c r="K38" s="4" t="n">
        <v>1</v>
      </c>
      <c r="L38" s="4" t="n">
        <v>1.5</v>
      </c>
      <c r="M38" s="4" t="n">
        <v>1.5</v>
      </c>
      <c r="N38" s="4" t="n">
        <v>1.5</v>
      </c>
      <c r="O38" s="4" t="n">
        <v>1.5</v>
      </c>
      <c r="P38" s="4" t="n">
        <v>1.5</v>
      </c>
      <c r="Q38" s="23" t="n">
        <v>1.5</v>
      </c>
      <c r="R38" s="4" t="n">
        <v>1</v>
      </c>
      <c r="S38" s="4" t="n">
        <v>1.5</v>
      </c>
      <c r="T38" s="4" t="n">
        <v>1.5</v>
      </c>
      <c r="U38" s="4" t="n">
        <v>1.5</v>
      </c>
      <c r="V38" s="4" t="n">
        <v>1.5</v>
      </c>
      <c r="W38" s="4" t="n">
        <v>1.5</v>
      </c>
      <c r="X38" s="23" t="n">
        <v>1.5</v>
      </c>
      <c r="Y38" s="4" t="n">
        <v>1</v>
      </c>
      <c r="Z38" s="4" t="n">
        <v>1</v>
      </c>
      <c r="AA38" s="4" t="n">
        <v>1</v>
      </c>
      <c r="AB38" s="4" t="n">
        <v>1</v>
      </c>
      <c r="AC38" s="4" t="n">
        <v>1</v>
      </c>
      <c r="AD38" s="4" t="n">
        <v>1</v>
      </c>
      <c r="AE38" s="4" t="n">
        <v>1</v>
      </c>
      <c r="AF38" s="4" t="n">
        <v>1</v>
      </c>
      <c r="AG38" s="4" t="n">
        <v>1</v>
      </c>
      <c r="AH38" s="4" t="n">
        <v>1</v>
      </c>
      <c r="AI38" s="23" t="n">
        <v>3</v>
      </c>
      <c r="AJ38" s="4" t="n">
        <v>1</v>
      </c>
      <c r="AK38" s="4" t="n">
        <v>1</v>
      </c>
      <c r="AL38" s="23" t="n">
        <v>2</v>
      </c>
      <c r="AM38" s="29" t="n">
        <f aca="false">SUM(D38:AL38)</f>
        <v>53.5</v>
      </c>
    </row>
    <row r="39" customFormat="false" ht="15.75" hidden="false" customHeight="false" outlineLevel="0" collapsed="false">
      <c r="A39" s="27" t="s">
        <v>81</v>
      </c>
      <c r="B39" s="8" t="str">
        <f aca="false" t="array" ref="B39:B39">IFERROR(INDEX('Svi studenti'!$C$2:$C995,MATCH(A39, 'Svi studenti'!$B$2:$B995, 0)),"---")</f>
        <v>Бркљач, Јована</v>
      </c>
      <c r="C39" s="32" t="str">
        <f aca="false" t="array" ref="C39:C39">IFERROR(INDEX('Svi studenti'!$G$2:$G995,MATCH(A39, 'Svi studenti'!$B$2:$B995, 0)),"---")</f>
        <v>3и2б</v>
      </c>
      <c r="D39" s="4" t="n">
        <v>2</v>
      </c>
      <c r="E39" s="4" t="n">
        <v>6</v>
      </c>
      <c r="F39" s="23" t="n">
        <v>0.5</v>
      </c>
      <c r="G39" s="4" t="n">
        <v>2</v>
      </c>
      <c r="H39" s="4" t="n">
        <v>2</v>
      </c>
      <c r="I39" s="4" t="n">
        <v>1</v>
      </c>
      <c r="J39" s="23" t="n">
        <v>3</v>
      </c>
      <c r="K39" s="4" t="n">
        <v>1</v>
      </c>
      <c r="L39" s="4" t="n">
        <v>1.5</v>
      </c>
      <c r="M39" s="4" t="n">
        <v>1.5</v>
      </c>
      <c r="N39" s="4" t="n">
        <v>1.5</v>
      </c>
      <c r="O39" s="4" t="n">
        <v>1.5</v>
      </c>
      <c r="P39" s="4" t="n">
        <v>1.5</v>
      </c>
      <c r="Q39" s="23" t="n">
        <v>1.5</v>
      </c>
      <c r="R39" s="4" t="n">
        <v>1</v>
      </c>
      <c r="S39" s="4" t="n">
        <v>1.5</v>
      </c>
      <c r="T39" s="4" t="n">
        <v>1.5</v>
      </c>
      <c r="U39" s="4" t="n">
        <v>1.5</v>
      </c>
      <c r="V39" s="4" t="n">
        <v>1.5</v>
      </c>
      <c r="W39" s="4" t="n">
        <v>1.5</v>
      </c>
      <c r="X39" s="23" t="n">
        <v>1.5</v>
      </c>
      <c r="Y39" s="4" t="n">
        <v>0.5</v>
      </c>
      <c r="Z39" s="4" t="n">
        <v>0.5</v>
      </c>
      <c r="AA39" s="4" t="n">
        <v>0.5</v>
      </c>
      <c r="AB39" s="4" t="n">
        <v>0.5</v>
      </c>
      <c r="AC39" s="4" t="n">
        <v>0.5</v>
      </c>
      <c r="AD39" s="4" t="n">
        <v>0.5</v>
      </c>
      <c r="AE39" s="4" t="n">
        <v>0.5</v>
      </c>
      <c r="AF39" s="4" t="n">
        <v>0.5</v>
      </c>
      <c r="AG39" s="4" t="n">
        <v>0.5</v>
      </c>
      <c r="AH39" s="4" t="n">
        <v>0.5</v>
      </c>
      <c r="AI39" s="23" t="n">
        <v>0</v>
      </c>
      <c r="AJ39" s="4" t="n">
        <v>1</v>
      </c>
      <c r="AK39" s="4" t="n">
        <v>1</v>
      </c>
      <c r="AL39" s="23" t="n">
        <v>2</v>
      </c>
      <c r="AM39" s="29" t="n">
        <f aca="false">SUM(D39:AL39)</f>
        <v>45.5</v>
      </c>
    </row>
    <row r="40" customFormat="false" ht="15.75" hidden="false" customHeight="false" outlineLevel="0" collapsed="false">
      <c r="A40" s="30" t="s">
        <v>130</v>
      </c>
      <c r="B40" s="8" t="str">
        <f aca="false" t="array" ref="B40:B40">IFERROR(INDEX('Svi studenti'!$C$2:$C995,MATCH(A40, 'Svi studenti'!$B$2:$B995, 0)),"---")</f>
        <v>Петровић, Ања</v>
      </c>
      <c r="C40" s="32" t="str">
        <f aca="false" t="array" ref="C40:C40">IFERROR(INDEX('Svi studenti'!$G$2:$G995,MATCH(A40, 'Svi studenti'!$B$2:$B995, 0)),"---")</f>
        <v>3и2б</v>
      </c>
      <c r="D40" s="4" t="n">
        <v>2</v>
      </c>
      <c r="E40" s="4" t="n">
        <v>6</v>
      </c>
      <c r="F40" s="23" t="n">
        <v>1</v>
      </c>
      <c r="G40" s="4" t="n">
        <v>2</v>
      </c>
      <c r="H40" s="4" t="n">
        <v>2</v>
      </c>
      <c r="I40" s="4" t="n">
        <v>1</v>
      </c>
      <c r="J40" s="23" t="n">
        <v>3</v>
      </c>
      <c r="K40" s="4" t="n">
        <v>1</v>
      </c>
      <c r="L40" s="4" t="n">
        <v>1.5</v>
      </c>
      <c r="M40" s="4" t="n">
        <v>1.5</v>
      </c>
      <c r="N40" s="4" t="n">
        <v>0</v>
      </c>
      <c r="O40" s="4" t="n">
        <v>1.5</v>
      </c>
      <c r="P40" s="4" t="n">
        <v>1.5</v>
      </c>
      <c r="Q40" s="23" t="n">
        <v>1.5</v>
      </c>
      <c r="R40" s="4" t="n">
        <v>0</v>
      </c>
      <c r="S40" s="4" t="n">
        <v>0</v>
      </c>
      <c r="T40" s="4" t="n">
        <v>0</v>
      </c>
      <c r="U40" s="4" t="n">
        <v>0</v>
      </c>
      <c r="V40" s="4" t="n">
        <v>0</v>
      </c>
      <c r="W40" s="4" t="n">
        <v>0</v>
      </c>
      <c r="X40" s="23" t="n">
        <v>0</v>
      </c>
      <c r="Y40" s="4" t="n">
        <v>1</v>
      </c>
      <c r="Z40" s="4" t="n">
        <v>1</v>
      </c>
      <c r="AA40" s="4" t="n">
        <v>1</v>
      </c>
      <c r="AB40" s="4" t="n">
        <v>0.5</v>
      </c>
      <c r="AC40" s="4" t="n">
        <v>0.5</v>
      </c>
      <c r="AD40" s="4" t="n">
        <v>0.5</v>
      </c>
      <c r="AE40" s="4" t="n">
        <v>0.5</v>
      </c>
      <c r="AF40" s="4" t="n">
        <v>0.5</v>
      </c>
      <c r="AG40" s="4" t="n">
        <v>0.5</v>
      </c>
      <c r="AH40" s="4" t="n">
        <v>1</v>
      </c>
      <c r="AI40" s="23" t="n">
        <v>0</v>
      </c>
      <c r="AJ40" s="4" t="n">
        <v>1</v>
      </c>
      <c r="AK40" s="4" t="n">
        <v>1</v>
      </c>
      <c r="AL40" s="23" t="n">
        <v>2</v>
      </c>
      <c r="AM40" s="29" t="n">
        <f aca="false">SUM(D40:AL40)</f>
        <v>36.5</v>
      </c>
    </row>
    <row r="41" customFormat="false" ht="15.75" hidden="false" customHeight="false" outlineLevel="0" collapsed="false">
      <c r="A41" s="30" t="s">
        <v>127</v>
      </c>
      <c r="B41" s="8" t="str">
        <f aca="false" t="array" ref="B41:B41">IFERROR(INDEX('Svi studenti'!$C$2:$C995,MATCH(A41, 'Svi studenti'!$B$2:$B995, 0)),"---")</f>
        <v>Павлићевић, Наталија</v>
      </c>
      <c r="C41" s="32" t="str">
        <f aca="false" t="array" ref="C41:C41">IFERROR(INDEX('Svi studenti'!$G$2:$G995,MATCH(A41, 'Svi studenti'!$B$2:$B995, 0)),"---")</f>
        <v>3и2б</v>
      </c>
      <c r="D41" s="4" t="n">
        <v>2</v>
      </c>
      <c r="E41" s="4" t="n">
        <v>6</v>
      </c>
      <c r="F41" s="23" t="n">
        <v>2</v>
      </c>
      <c r="G41" s="4" t="n">
        <v>2</v>
      </c>
      <c r="H41" s="4" t="n">
        <v>2</v>
      </c>
      <c r="I41" s="4" t="n">
        <v>1</v>
      </c>
      <c r="J41" s="23" t="n">
        <v>3</v>
      </c>
      <c r="K41" s="4" t="n">
        <v>0</v>
      </c>
      <c r="L41" s="4" t="n">
        <v>1.5</v>
      </c>
      <c r="M41" s="4" t="n">
        <v>1.5</v>
      </c>
      <c r="N41" s="4" t="n">
        <v>1.5</v>
      </c>
      <c r="O41" s="4" t="n">
        <v>1.5</v>
      </c>
      <c r="P41" s="4" t="n">
        <v>1.5</v>
      </c>
      <c r="Q41" s="23" t="n">
        <v>1.5</v>
      </c>
      <c r="R41" s="4" t="n">
        <v>1</v>
      </c>
      <c r="S41" s="4" t="n">
        <v>1.5</v>
      </c>
      <c r="T41" s="4" t="n">
        <v>1.5</v>
      </c>
      <c r="U41" s="4" t="n">
        <v>1.5</v>
      </c>
      <c r="V41" s="4" t="n">
        <v>1.5</v>
      </c>
      <c r="W41" s="4" t="n">
        <v>1.5</v>
      </c>
      <c r="X41" s="23" t="n">
        <v>1.5</v>
      </c>
      <c r="Y41" s="4" t="n">
        <v>0</v>
      </c>
      <c r="Z41" s="4" t="n">
        <v>0</v>
      </c>
      <c r="AA41" s="4" t="n">
        <v>1</v>
      </c>
      <c r="AB41" s="4" t="n">
        <v>1</v>
      </c>
      <c r="AC41" s="4" t="n">
        <v>1</v>
      </c>
      <c r="AD41" s="4" t="n">
        <v>1</v>
      </c>
      <c r="AE41" s="4" t="n">
        <v>1</v>
      </c>
      <c r="AF41" s="4" t="n">
        <v>0</v>
      </c>
      <c r="AG41" s="4" t="n">
        <v>0</v>
      </c>
      <c r="AH41" s="4" t="n">
        <v>0</v>
      </c>
      <c r="AI41" s="23" t="n">
        <v>0</v>
      </c>
      <c r="AJ41" s="4" t="n">
        <v>1</v>
      </c>
      <c r="AK41" s="4" t="n">
        <v>1</v>
      </c>
      <c r="AL41" s="23" t="n">
        <v>2</v>
      </c>
      <c r="AM41" s="29" t="n">
        <f aca="false">SUM(D41:AL41)</f>
        <v>46</v>
      </c>
    </row>
    <row r="42" customFormat="false" ht="15.75" hidden="false" customHeight="false" outlineLevel="0" collapsed="false">
      <c r="A42" s="30" t="s">
        <v>124</v>
      </c>
      <c r="B42" s="8" t="str">
        <f aca="false" t="array" ref="B42:B42">IFERROR(INDEX('Svi studenti'!$C$2:$C995,MATCH(A42, 'Svi studenti'!$B$2:$B995, 0)),"---")</f>
        <v>Нешковић, Марина</v>
      </c>
      <c r="C42" s="32" t="str">
        <f aca="false" t="array" ref="C42:C42">IFERROR(INDEX('Svi studenti'!$G$2:$G995,MATCH(A42, 'Svi studenti'!$B$2:$B995, 0)),"---")</f>
        <v>3и2б</v>
      </c>
      <c r="D42" s="4" t="n">
        <v>2</v>
      </c>
      <c r="E42" s="4" t="n">
        <v>4</v>
      </c>
      <c r="F42" s="23" t="n">
        <v>2</v>
      </c>
      <c r="G42" s="4" t="n">
        <v>2</v>
      </c>
      <c r="H42" s="4" t="n">
        <v>2</v>
      </c>
      <c r="I42" s="4" t="n">
        <v>1</v>
      </c>
      <c r="J42" s="23" t="n">
        <v>3</v>
      </c>
      <c r="K42" s="4" t="n">
        <v>1</v>
      </c>
      <c r="L42" s="4" t="n">
        <v>1.5</v>
      </c>
      <c r="M42" s="4" t="n">
        <v>1.5</v>
      </c>
      <c r="N42" s="4" t="n">
        <v>1.5</v>
      </c>
      <c r="O42" s="4" t="n">
        <v>1.5</v>
      </c>
      <c r="P42" s="4" t="n">
        <v>1.5</v>
      </c>
      <c r="Q42" s="23" t="n">
        <v>1.5</v>
      </c>
      <c r="R42" s="4" t="n">
        <v>0</v>
      </c>
      <c r="S42" s="4" t="n">
        <v>0</v>
      </c>
      <c r="T42" s="4" t="n">
        <v>0</v>
      </c>
      <c r="U42" s="4" t="n">
        <v>0</v>
      </c>
      <c r="V42" s="4" t="n">
        <v>0</v>
      </c>
      <c r="W42" s="4" t="n">
        <v>0</v>
      </c>
      <c r="X42" s="23" t="n">
        <v>0</v>
      </c>
      <c r="Y42" s="4" t="n">
        <v>0</v>
      </c>
      <c r="Z42" s="4" t="n">
        <v>0</v>
      </c>
      <c r="AA42" s="4" t="n">
        <v>0</v>
      </c>
      <c r="AB42" s="4" t="n">
        <v>0</v>
      </c>
      <c r="AC42" s="4" t="n">
        <v>0</v>
      </c>
      <c r="AD42" s="4" t="n">
        <v>0</v>
      </c>
      <c r="AE42" s="4" t="n">
        <v>0</v>
      </c>
      <c r="AF42" s="4" t="n">
        <v>0</v>
      </c>
      <c r="AG42" s="4" t="n">
        <v>0</v>
      </c>
      <c r="AH42" s="4" t="n">
        <v>0</v>
      </c>
      <c r="AI42" s="23" t="n">
        <v>1</v>
      </c>
      <c r="AJ42" s="4" t="n">
        <v>1</v>
      </c>
      <c r="AK42" s="4" t="n">
        <v>1</v>
      </c>
      <c r="AL42" s="23" t="n">
        <v>2</v>
      </c>
      <c r="AM42" s="29" t="n">
        <f aca="false">SUM(D42:AL42)</f>
        <v>31</v>
      </c>
    </row>
    <row r="43" customFormat="false" ht="15.75" hidden="false" customHeight="false" outlineLevel="0" collapsed="false">
      <c r="A43" s="33"/>
      <c r="B43" s="8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29"/>
    </row>
    <row r="44" customFormat="false" ht="15.75" hidden="false" customHeight="false" outlineLevel="0" collapsed="false">
      <c r="A44" s="34"/>
      <c r="B44" s="8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29"/>
    </row>
    <row r="45" customFormat="false" ht="15.75" hidden="false" customHeight="false" outlineLevel="0" collapsed="false">
      <c r="A45" s="5"/>
      <c r="B45" s="8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29"/>
    </row>
    <row r="46" customFormat="false" ht="15.75" hidden="false" customHeight="false" outlineLevel="0" collapsed="false">
      <c r="A46" s="5"/>
      <c r="B46" s="8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29"/>
    </row>
    <row r="47" customFormat="false" ht="15.75" hidden="false" customHeight="false" outlineLevel="0" collapsed="false">
      <c r="A47" s="5"/>
      <c r="B47" s="8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29"/>
    </row>
    <row r="48" customFormat="false" ht="15.75" hidden="false" customHeight="false" outlineLevel="0" collapsed="false">
      <c r="A48" s="5"/>
      <c r="B48" s="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29"/>
    </row>
    <row r="49" customFormat="false" ht="15.75" hidden="false" customHeight="false" outlineLevel="0" collapsed="false">
      <c r="A49" s="5"/>
      <c r="B49" s="8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29"/>
    </row>
    <row r="50" customFormat="false" ht="15.75" hidden="false" customHeight="false" outlineLevel="0" collapsed="false">
      <c r="A50" s="5"/>
      <c r="B50" s="8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29"/>
    </row>
    <row r="51" customFormat="false" ht="15.75" hidden="false" customHeight="false" outlineLevel="0" collapsed="false">
      <c r="A51" s="5"/>
      <c r="B51" s="8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29"/>
    </row>
    <row r="52" customFormat="false" ht="15.75" hidden="false" customHeight="false" outlineLevel="0" collapsed="false">
      <c r="A52" s="5"/>
      <c r="B52" s="8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29"/>
    </row>
    <row r="53" customFormat="false" ht="15.75" hidden="false" customHeight="false" outlineLevel="0" collapsed="false">
      <c r="A53" s="5"/>
      <c r="B53" s="8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29"/>
    </row>
    <row r="54" customFormat="false" ht="15.75" hidden="false" customHeight="false" outlineLevel="0" collapsed="false">
      <c r="A54" s="5"/>
      <c r="B54" s="8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29"/>
    </row>
    <row r="55" customFormat="false" ht="15.75" hidden="false" customHeight="false" outlineLevel="0" collapsed="false">
      <c r="A55" s="5"/>
      <c r="B55" s="8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29"/>
    </row>
    <row r="56" customFormat="false" ht="15.75" hidden="false" customHeight="false" outlineLevel="0" collapsed="false">
      <c r="A56" s="5"/>
      <c r="B56" s="8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29"/>
    </row>
    <row r="57" customFormat="false" ht="15.75" hidden="false" customHeight="false" outlineLevel="0" collapsed="false">
      <c r="A57" s="5"/>
      <c r="B57" s="8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29"/>
    </row>
    <row r="58" customFormat="false" ht="15.75" hidden="false" customHeight="false" outlineLevel="0" collapsed="false">
      <c r="A58" s="5"/>
      <c r="B58" s="8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29"/>
    </row>
    <row r="59" customFormat="false" ht="15.75" hidden="false" customHeight="false" outlineLevel="0" collapsed="false">
      <c r="A59" s="33"/>
      <c r="B59" s="8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29"/>
    </row>
    <row r="60" customFormat="false" ht="15.75" hidden="false" customHeight="false" outlineLevel="0" collapsed="false">
      <c r="A60" s="5"/>
      <c r="B60" s="8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29"/>
    </row>
    <row r="61" customFormat="false" ht="15.75" hidden="false" customHeight="false" outlineLevel="0" collapsed="false">
      <c r="A61" s="5"/>
      <c r="B61" s="8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29"/>
    </row>
    <row r="62" customFormat="false" ht="15.75" hidden="false" customHeight="false" outlineLevel="0" collapsed="false">
      <c r="A62" s="5"/>
      <c r="B62" s="8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29"/>
    </row>
    <row r="63" customFormat="false" ht="15.75" hidden="false" customHeight="false" outlineLevel="0" collapsed="false">
      <c r="A63" s="5"/>
      <c r="B63" s="8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29"/>
    </row>
    <row r="64" customFormat="false" ht="15.75" hidden="false" customHeight="false" outlineLevel="0" collapsed="false">
      <c r="A64" s="5"/>
      <c r="B64" s="8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29"/>
    </row>
    <row r="65" customFormat="false" ht="15.75" hidden="false" customHeight="false" outlineLevel="0" collapsed="false">
      <c r="A65" s="5"/>
      <c r="B65" s="8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29"/>
    </row>
    <row r="66" customFormat="false" ht="15.75" hidden="false" customHeight="false" outlineLevel="0" collapsed="false">
      <c r="A66" s="5"/>
      <c r="B66" s="8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29"/>
    </row>
    <row r="67" customFormat="false" ht="15.75" hidden="false" customHeight="false" outlineLevel="0" collapsed="false">
      <c r="A67" s="33"/>
      <c r="B67" s="8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29"/>
    </row>
    <row r="68" customFormat="false" ht="15.75" hidden="false" customHeight="false" outlineLevel="0" collapsed="false">
      <c r="A68" s="5"/>
      <c r="B68" s="8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29"/>
    </row>
    <row r="69" customFormat="false" ht="15.75" hidden="false" customHeight="false" outlineLevel="0" collapsed="false">
      <c r="A69" s="5"/>
      <c r="B69" s="8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29"/>
    </row>
    <row r="70" customFormat="false" ht="15.75" hidden="false" customHeight="false" outlineLevel="0" collapsed="false">
      <c r="A70" s="5"/>
      <c r="B70" s="8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  <row r="71" customFormat="false" ht="15.75" hidden="false" customHeight="false" outlineLevel="0" collapsed="false">
      <c r="A71" s="5"/>
      <c r="B71" s="8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customFormat="false" ht="15.75" hidden="false" customHeight="false" outlineLevel="0" collapsed="false">
      <c r="A72" s="5"/>
      <c r="B72" s="8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customFormat="false" ht="15.75" hidden="false" customHeight="false" outlineLevel="0" collapsed="false">
      <c r="A73" s="5"/>
      <c r="B73" s="8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customFormat="false" ht="15.75" hidden="false" customHeight="false" outlineLevel="0" collapsed="false">
      <c r="A74" s="5"/>
      <c r="B74" s="8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customFormat="false" ht="15.75" hidden="false" customHeight="false" outlineLevel="0" collapsed="false">
      <c r="A75" s="5"/>
      <c r="B75" s="8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</row>
    <row r="76" customFormat="false" ht="15.75" hidden="false" customHeight="false" outlineLevel="0" collapsed="false">
      <c r="A76" s="5"/>
      <c r="B76" s="8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  <row r="77" customFormat="false" ht="15.75" hidden="false" customHeight="false" outlineLevel="0" collapsed="false">
      <c r="A77" s="5"/>
      <c r="B77" s="8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  <row r="78" customFormat="false" ht="15.75" hidden="false" customHeight="false" outlineLevel="0" collapsed="false">
      <c r="A78" s="5"/>
      <c r="B78" s="8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</row>
    <row r="79" customFormat="false" ht="15.75" hidden="false" customHeight="false" outlineLevel="0" collapsed="false">
      <c r="A79" s="5"/>
      <c r="B79" s="8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  <row r="80" customFormat="false" ht="15.75" hidden="false" customHeight="false" outlineLevel="0" collapsed="false">
      <c r="A80" s="5"/>
      <c r="B80" s="8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  <row r="81" customFormat="false" ht="15.75" hidden="false" customHeight="false" outlineLevel="0" collapsed="false">
      <c r="A81" s="5"/>
      <c r="B81" s="8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</row>
    <row r="82" customFormat="false" ht="15.75" hidden="false" customHeight="false" outlineLevel="0" collapsed="false">
      <c r="A82" s="5"/>
      <c r="B82" s="8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  <row r="83" customFormat="false" ht="15.75" hidden="false" customHeight="false" outlineLevel="0" collapsed="false">
      <c r="A83" s="5"/>
      <c r="B83" s="8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  <row r="84" customFormat="false" ht="15.75" hidden="false" customHeight="false" outlineLevel="0" collapsed="false">
      <c r="A84" s="5"/>
      <c r="B84" s="8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  <row r="85" customFormat="false" ht="15.75" hidden="false" customHeight="false" outlineLevel="0" collapsed="false">
      <c r="A85" s="5"/>
      <c r="B85" s="8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  <row r="86" customFormat="false" ht="15.75" hidden="false" customHeight="false" outlineLevel="0" collapsed="false">
      <c r="A86" s="5"/>
      <c r="B86" s="8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</row>
    <row r="87" customFormat="false" ht="15.75" hidden="false" customHeight="false" outlineLevel="0" collapsed="false">
      <c r="A87" s="5"/>
      <c r="B87" s="8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</row>
    <row r="88" customFormat="false" ht="15.75" hidden="false" customHeight="false" outlineLevel="0" collapsed="false">
      <c r="A88" s="5"/>
      <c r="B88" s="8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  <row r="89" customFormat="false" ht="15.75" hidden="false" customHeight="false" outlineLevel="0" collapsed="false">
      <c r="A89" s="5"/>
      <c r="B89" s="8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</row>
    <row r="90" customFormat="false" ht="15.75" hidden="false" customHeight="false" outlineLevel="0" collapsed="false">
      <c r="A90" s="5"/>
      <c r="B90" s="8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</row>
    <row r="91" customFormat="false" ht="15.75" hidden="false" customHeight="false" outlineLevel="0" collapsed="false">
      <c r="A91" s="5"/>
      <c r="B91" s="8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</row>
    <row r="92" customFormat="false" ht="15.75" hidden="false" customHeight="false" outlineLevel="0" collapsed="false">
      <c r="A92" s="5"/>
      <c r="B92" s="8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</row>
    <row r="93" customFormat="false" ht="15.75" hidden="false" customHeight="false" outlineLevel="0" collapsed="false">
      <c r="A93" s="5"/>
      <c r="B93" s="8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</row>
    <row r="94" customFormat="false" ht="15.75" hidden="false" customHeight="false" outlineLevel="0" collapsed="false">
      <c r="A94" s="5"/>
      <c r="B94" s="8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</row>
    <row r="95" customFormat="false" ht="15.75" hidden="false" customHeight="false" outlineLevel="0" collapsed="false">
      <c r="A95" s="5"/>
      <c r="B95" s="8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</row>
    <row r="96" customFormat="false" ht="15.75" hidden="false" customHeight="false" outlineLevel="0" collapsed="false">
      <c r="B96" s="8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</row>
    <row r="97" customFormat="false" ht="15.75" hidden="false" customHeight="false" outlineLevel="0" collapsed="false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</row>
    <row r="98" customFormat="false" ht="15.75" hidden="false" customHeight="false" outlineLevel="0" collapsed="false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</row>
    <row r="99" customFormat="false" ht="15.75" hidden="false" customHeight="false" outlineLevel="0" collapsed="false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</row>
    <row r="100" customFormat="false" ht="15.75" hidden="false" customHeight="false" outlineLevel="0" collapsed="false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</row>
    <row r="101" customFormat="false" ht="15.75" hidden="false" customHeight="false" outlineLevel="0" collapsed="false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</row>
    <row r="102" customFormat="false" ht="15.75" hidden="false" customHeight="false" outlineLevel="0" collapsed="false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</row>
    <row r="103" customFormat="false" ht="15.75" hidden="false" customHeight="false" outlineLevel="0" collapsed="false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</row>
    <row r="104" customFormat="false" ht="15.75" hidden="false" customHeight="false" outlineLevel="0" collapsed="false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</row>
    <row r="105" customFormat="false" ht="15.75" hidden="false" customHeight="false" outlineLevel="0" collapsed="false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</row>
    <row r="106" customFormat="false" ht="15.75" hidden="false" customHeight="false" outlineLevel="0" collapsed="false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</row>
    <row r="107" customFormat="false" ht="15.75" hidden="false" customHeight="false" outlineLevel="0" collapsed="false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</row>
    <row r="108" customFormat="false" ht="15.75" hidden="false" customHeight="false" outlineLevel="0" collapsed="false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</row>
    <row r="109" customFormat="false" ht="15.75" hidden="false" customHeight="false" outlineLevel="0" collapsed="false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</row>
    <row r="110" customFormat="false" ht="15.75" hidden="false" customHeight="false" outlineLevel="0" collapsed="false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</row>
    <row r="111" customFormat="false" ht="15.75" hidden="false" customHeight="false" outlineLevel="0" collapsed="false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</row>
    <row r="112" customFormat="false" ht="15.75" hidden="false" customHeight="false" outlineLevel="0" collapsed="false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</row>
    <row r="113" customFormat="false" ht="15.75" hidden="false" customHeight="false" outlineLevel="0" collapsed="false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</row>
    <row r="114" customFormat="false" ht="15.75" hidden="false" customHeight="false" outlineLevel="0" collapsed="false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</row>
    <row r="115" customFormat="false" ht="15.75" hidden="false" customHeight="false" outlineLevel="0" collapsed="false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</row>
    <row r="116" customFormat="false" ht="15.75" hidden="false" customHeight="false" outlineLevel="0" collapsed="false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</row>
    <row r="117" customFormat="false" ht="15.75" hidden="false" customHeight="false" outlineLevel="0" collapsed="false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</row>
    <row r="118" customFormat="false" ht="15.75" hidden="false" customHeight="false" outlineLevel="0" collapsed="false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</row>
    <row r="119" customFormat="false" ht="15.75" hidden="false" customHeight="false" outlineLevel="0" collapsed="false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</row>
    <row r="120" customFormat="false" ht="15.75" hidden="false" customHeight="false" outlineLevel="0" collapsed="false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</row>
    <row r="121" customFormat="false" ht="15.75" hidden="false" customHeight="false" outlineLevel="0" collapsed="false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</row>
    <row r="122" customFormat="false" ht="15.75" hidden="false" customHeight="false" outlineLevel="0" collapsed="false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</row>
    <row r="123" customFormat="false" ht="15.75" hidden="false" customHeight="false" outlineLevel="0" collapsed="false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</row>
    <row r="124" customFormat="false" ht="15.75" hidden="false" customHeight="false" outlineLevel="0" collapsed="false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customFormat="false" ht="15.75" hidden="false" customHeight="false" outlineLevel="0" collapsed="false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customFormat="false" ht="15.75" hidden="false" customHeight="false" outlineLevel="0" collapsed="false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</row>
    <row r="127" customFormat="false" ht="15.75" hidden="false" customHeight="false" outlineLevel="0" collapsed="false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</row>
    <row r="128" customFormat="false" ht="15.75" hidden="false" customHeight="false" outlineLevel="0" collapsed="false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</row>
    <row r="129" customFormat="false" ht="15.75" hidden="false" customHeight="false" outlineLevel="0" collapsed="false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</row>
    <row r="130" customFormat="false" ht="15.75" hidden="false" customHeight="false" outlineLevel="0" collapsed="false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</row>
    <row r="131" customFormat="false" ht="15.75" hidden="false" customHeight="false" outlineLevel="0" collapsed="false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</row>
    <row r="132" customFormat="false" ht="15.75" hidden="false" customHeight="false" outlineLevel="0" collapsed="false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</row>
    <row r="133" customFormat="false" ht="15.75" hidden="false" customHeight="false" outlineLevel="0" collapsed="false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</row>
    <row r="134" customFormat="false" ht="15.75" hidden="false" customHeight="false" outlineLevel="0" collapsed="false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</row>
    <row r="135" customFormat="false" ht="15.75" hidden="false" customHeight="false" outlineLevel="0" collapsed="false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</row>
    <row r="136" customFormat="false" ht="15.75" hidden="false" customHeight="false" outlineLevel="0" collapsed="false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</row>
    <row r="137" customFormat="false" ht="15.75" hidden="false" customHeight="false" outlineLevel="0" collapsed="false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</row>
    <row r="138" customFormat="false" ht="15.75" hidden="false" customHeight="false" outlineLevel="0" collapsed="false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</row>
    <row r="139" customFormat="false" ht="15.75" hidden="false" customHeight="false" outlineLevel="0" collapsed="false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</row>
    <row r="140" customFormat="false" ht="15.75" hidden="false" customHeight="false" outlineLevel="0" collapsed="false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</row>
    <row r="141" customFormat="false" ht="15.75" hidden="false" customHeight="false" outlineLevel="0" collapsed="false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</row>
    <row r="142" customFormat="false" ht="15.75" hidden="false" customHeight="false" outlineLevel="0" collapsed="false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</row>
    <row r="143" customFormat="false" ht="15.75" hidden="false" customHeight="false" outlineLevel="0" collapsed="false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</row>
    <row r="144" customFormat="false" ht="15.75" hidden="false" customHeight="false" outlineLevel="0" collapsed="false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</row>
    <row r="145" customFormat="false" ht="15.75" hidden="false" customHeight="false" outlineLevel="0" collapsed="false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</row>
    <row r="146" customFormat="false" ht="15.75" hidden="false" customHeight="false" outlineLevel="0" collapsed="false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</row>
    <row r="147" customFormat="false" ht="15.75" hidden="false" customHeight="false" outlineLevel="0" collapsed="false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</row>
    <row r="148" customFormat="false" ht="15.75" hidden="false" customHeight="false" outlineLevel="0" collapsed="false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</row>
    <row r="149" customFormat="false" ht="15.75" hidden="false" customHeight="false" outlineLevel="0" collapsed="false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</row>
    <row r="150" customFormat="false" ht="15.75" hidden="false" customHeight="false" outlineLevel="0" collapsed="false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</row>
    <row r="151" customFormat="false" ht="15.75" hidden="false" customHeight="false" outlineLevel="0" collapsed="false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</row>
    <row r="152" customFormat="false" ht="15.75" hidden="false" customHeight="false" outlineLevel="0" collapsed="false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</row>
    <row r="153" customFormat="false" ht="15.75" hidden="false" customHeight="false" outlineLevel="0" collapsed="false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</row>
    <row r="154" customFormat="false" ht="15.75" hidden="false" customHeight="false" outlineLevel="0" collapsed="false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</row>
    <row r="155" customFormat="false" ht="15.75" hidden="false" customHeight="false" outlineLevel="0" collapsed="false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</row>
    <row r="156" customFormat="false" ht="15.75" hidden="false" customHeight="false" outlineLevel="0" collapsed="false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</row>
    <row r="157" customFormat="false" ht="15.75" hidden="false" customHeight="false" outlineLevel="0" collapsed="false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</row>
    <row r="158" customFormat="false" ht="15.75" hidden="false" customHeight="false" outlineLevel="0" collapsed="false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</row>
    <row r="159" customFormat="false" ht="15.75" hidden="false" customHeight="false" outlineLevel="0" collapsed="false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</row>
    <row r="160" customFormat="false" ht="15.75" hidden="false" customHeight="false" outlineLevel="0" collapsed="false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</row>
    <row r="161" customFormat="false" ht="15.75" hidden="false" customHeight="false" outlineLevel="0" collapsed="false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</row>
    <row r="162" customFormat="false" ht="15.75" hidden="false" customHeight="false" outlineLevel="0" collapsed="false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</row>
    <row r="163" customFormat="false" ht="15.75" hidden="false" customHeight="false" outlineLevel="0" collapsed="false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</row>
    <row r="164" customFormat="false" ht="15.75" hidden="false" customHeight="false" outlineLevel="0" collapsed="false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</row>
    <row r="165" customFormat="false" ht="15.75" hidden="false" customHeight="false" outlineLevel="0" collapsed="false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</row>
    <row r="166" customFormat="false" ht="15.75" hidden="false" customHeight="false" outlineLevel="0" collapsed="false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</row>
    <row r="167" customFormat="false" ht="15.75" hidden="false" customHeight="false" outlineLevel="0" collapsed="false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</row>
    <row r="168" customFormat="false" ht="15.75" hidden="false" customHeight="false" outlineLevel="0" collapsed="false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</row>
    <row r="169" customFormat="false" ht="15.75" hidden="false" customHeight="false" outlineLevel="0" collapsed="false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</row>
    <row r="170" customFormat="false" ht="15.75" hidden="false" customHeight="false" outlineLevel="0" collapsed="false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</row>
    <row r="171" customFormat="false" ht="15.75" hidden="false" customHeight="false" outlineLevel="0" collapsed="false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</row>
    <row r="172" customFormat="false" ht="15.75" hidden="false" customHeight="false" outlineLevel="0" collapsed="false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</row>
    <row r="173" customFormat="false" ht="15.75" hidden="false" customHeight="false" outlineLevel="0" collapsed="false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</row>
    <row r="174" customFormat="false" ht="15.75" hidden="false" customHeight="false" outlineLevel="0" collapsed="false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</row>
    <row r="175" customFormat="false" ht="15.75" hidden="false" customHeight="false" outlineLevel="0" collapsed="false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</row>
    <row r="176" customFormat="false" ht="15.75" hidden="false" customHeight="false" outlineLevel="0" collapsed="false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</row>
    <row r="177" customFormat="false" ht="15.75" hidden="false" customHeight="false" outlineLevel="0" collapsed="false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</row>
    <row r="178" customFormat="false" ht="15.75" hidden="false" customHeight="false" outlineLevel="0" collapsed="false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</row>
    <row r="179" customFormat="false" ht="15.75" hidden="false" customHeight="false" outlineLevel="0" collapsed="false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</row>
    <row r="180" customFormat="false" ht="15.75" hidden="false" customHeight="false" outlineLevel="0" collapsed="false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</row>
    <row r="181" customFormat="false" ht="15.75" hidden="false" customHeight="false" outlineLevel="0" collapsed="false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</row>
    <row r="182" customFormat="false" ht="15.75" hidden="false" customHeight="false" outlineLevel="0" collapsed="false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</row>
    <row r="183" customFormat="false" ht="15.75" hidden="false" customHeight="false" outlineLevel="0" collapsed="false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</row>
    <row r="184" customFormat="false" ht="15.75" hidden="false" customHeight="false" outlineLevel="0" collapsed="false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</row>
    <row r="185" customFormat="false" ht="15.75" hidden="false" customHeight="false" outlineLevel="0" collapsed="false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</row>
    <row r="186" customFormat="false" ht="15.75" hidden="false" customHeight="false" outlineLevel="0" collapsed="false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</row>
    <row r="187" customFormat="false" ht="15.75" hidden="false" customHeight="false" outlineLevel="0" collapsed="false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</row>
    <row r="188" customFormat="false" ht="15.75" hidden="false" customHeight="false" outlineLevel="0" collapsed="false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</row>
    <row r="189" customFormat="false" ht="15.75" hidden="false" customHeight="false" outlineLevel="0" collapsed="false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</row>
    <row r="190" customFormat="false" ht="15.75" hidden="false" customHeight="false" outlineLevel="0" collapsed="false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</row>
    <row r="191" customFormat="false" ht="15.75" hidden="false" customHeight="false" outlineLevel="0" collapsed="false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</row>
    <row r="192" customFormat="false" ht="15.75" hidden="false" customHeight="false" outlineLevel="0" collapsed="false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</row>
    <row r="193" customFormat="false" ht="15.75" hidden="false" customHeight="false" outlineLevel="0" collapsed="false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</row>
    <row r="194" customFormat="false" ht="15.75" hidden="false" customHeight="false" outlineLevel="0" collapsed="false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</row>
    <row r="195" customFormat="false" ht="15.75" hidden="false" customHeight="false" outlineLevel="0" collapsed="false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</row>
    <row r="196" customFormat="false" ht="15.75" hidden="false" customHeight="false" outlineLevel="0" collapsed="false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</row>
    <row r="197" customFormat="false" ht="15.75" hidden="false" customHeight="false" outlineLevel="0" collapsed="false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</row>
    <row r="198" customFormat="false" ht="15.75" hidden="false" customHeight="false" outlineLevel="0" collapsed="false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</row>
    <row r="199" customFormat="false" ht="15.75" hidden="false" customHeight="false" outlineLevel="0" collapsed="false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</row>
    <row r="200" customFormat="false" ht="15.75" hidden="false" customHeight="false" outlineLevel="0" collapsed="false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</row>
    <row r="201" customFormat="false" ht="15.75" hidden="false" customHeight="false" outlineLevel="0" collapsed="false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</row>
    <row r="202" customFormat="false" ht="15.75" hidden="false" customHeight="false" outlineLevel="0" collapsed="false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</row>
    <row r="203" customFormat="false" ht="15.75" hidden="false" customHeight="false" outlineLevel="0" collapsed="false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</row>
    <row r="204" customFormat="false" ht="15.75" hidden="false" customHeight="false" outlineLevel="0" collapsed="false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</row>
    <row r="205" customFormat="false" ht="15.75" hidden="false" customHeight="false" outlineLevel="0" collapsed="false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</row>
    <row r="206" customFormat="false" ht="15.75" hidden="false" customHeight="false" outlineLevel="0" collapsed="false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</row>
    <row r="207" customFormat="false" ht="15.75" hidden="false" customHeight="false" outlineLevel="0" collapsed="false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</row>
    <row r="208" customFormat="false" ht="15.75" hidden="false" customHeight="false" outlineLevel="0" collapsed="false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</row>
    <row r="209" customFormat="false" ht="15.75" hidden="false" customHeight="false" outlineLevel="0" collapsed="false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</row>
    <row r="210" customFormat="false" ht="15.75" hidden="false" customHeight="false" outlineLevel="0" collapsed="false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</row>
    <row r="211" customFormat="false" ht="15.75" hidden="false" customHeight="false" outlineLevel="0" collapsed="false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</row>
    <row r="212" customFormat="false" ht="15.75" hidden="false" customHeight="false" outlineLevel="0" collapsed="false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</row>
    <row r="213" customFormat="false" ht="15.75" hidden="false" customHeight="false" outlineLevel="0" collapsed="false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</row>
    <row r="214" customFormat="false" ht="15.75" hidden="false" customHeight="false" outlineLevel="0" collapsed="false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</row>
    <row r="215" customFormat="false" ht="15.75" hidden="false" customHeight="false" outlineLevel="0" collapsed="false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</row>
    <row r="216" customFormat="false" ht="15.75" hidden="false" customHeight="false" outlineLevel="0" collapsed="false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</row>
    <row r="217" customFormat="false" ht="15.75" hidden="false" customHeight="false" outlineLevel="0" collapsed="false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</row>
    <row r="218" customFormat="false" ht="15.75" hidden="false" customHeight="false" outlineLevel="0" collapsed="false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</row>
    <row r="219" customFormat="false" ht="15.75" hidden="false" customHeight="false" outlineLevel="0" collapsed="false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</row>
    <row r="220" customFormat="false" ht="15.75" hidden="false" customHeight="false" outlineLevel="0" collapsed="false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</row>
    <row r="221" customFormat="false" ht="15.75" hidden="false" customHeight="false" outlineLevel="0" collapsed="false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</row>
    <row r="222" customFormat="false" ht="15.75" hidden="false" customHeight="false" outlineLevel="0" collapsed="false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</row>
    <row r="223" customFormat="false" ht="15.75" hidden="false" customHeight="false" outlineLevel="0" collapsed="false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</row>
    <row r="224" customFormat="false" ht="15.75" hidden="false" customHeight="false" outlineLevel="0" collapsed="false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</row>
    <row r="225" customFormat="false" ht="15.75" hidden="false" customHeight="false" outlineLevel="0" collapsed="false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</row>
    <row r="226" customFormat="false" ht="15.75" hidden="false" customHeight="false" outlineLevel="0" collapsed="false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</row>
    <row r="227" customFormat="false" ht="15.75" hidden="false" customHeight="false" outlineLevel="0" collapsed="false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</row>
    <row r="228" customFormat="false" ht="15.75" hidden="false" customHeight="false" outlineLevel="0" collapsed="false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</row>
    <row r="229" customFormat="false" ht="15.75" hidden="false" customHeight="false" outlineLevel="0" collapsed="false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</row>
    <row r="230" customFormat="false" ht="15.75" hidden="false" customHeight="false" outlineLevel="0" collapsed="false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</row>
    <row r="231" customFormat="false" ht="15.75" hidden="false" customHeight="false" outlineLevel="0" collapsed="false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</row>
    <row r="232" customFormat="false" ht="15.75" hidden="false" customHeight="false" outlineLevel="0" collapsed="false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</row>
    <row r="233" customFormat="false" ht="15.75" hidden="false" customHeight="false" outlineLevel="0" collapsed="false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</row>
    <row r="234" customFormat="false" ht="15.75" hidden="false" customHeight="false" outlineLevel="0" collapsed="false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</row>
    <row r="235" customFormat="false" ht="15.75" hidden="false" customHeight="false" outlineLevel="0" collapsed="false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</row>
    <row r="236" customFormat="false" ht="15.75" hidden="false" customHeight="false" outlineLevel="0" collapsed="false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</row>
    <row r="237" customFormat="false" ht="15.75" hidden="false" customHeight="false" outlineLevel="0" collapsed="false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</row>
    <row r="238" customFormat="false" ht="15.75" hidden="false" customHeight="false" outlineLevel="0" collapsed="false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</row>
    <row r="239" customFormat="false" ht="15.75" hidden="false" customHeight="false" outlineLevel="0" collapsed="false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</row>
    <row r="240" customFormat="false" ht="15.75" hidden="false" customHeight="false" outlineLevel="0" collapsed="false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</row>
    <row r="241" customFormat="false" ht="15.75" hidden="false" customHeight="false" outlineLevel="0" collapsed="false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</row>
    <row r="242" customFormat="false" ht="15.75" hidden="false" customHeight="false" outlineLevel="0" collapsed="false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</row>
    <row r="243" customFormat="false" ht="15.75" hidden="false" customHeight="false" outlineLevel="0" collapsed="false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</row>
    <row r="244" customFormat="false" ht="15.75" hidden="false" customHeight="false" outlineLevel="0" collapsed="false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</row>
    <row r="245" customFormat="false" ht="15.75" hidden="false" customHeight="false" outlineLevel="0" collapsed="false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</row>
    <row r="246" customFormat="false" ht="15.75" hidden="false" customHeight="false" outlineLevel="0" collapsed="false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</row>
    <row r="247" customFormat="false" ht="15.75" hidden="false" customHeight="false" outlineLevel="0" collapsed="false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</row>
    <row r="248" customFormat="false" ht="15.75" hidden="false" customHeight="false" outlineLevel="0" collapsed="false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</row>
    <row r="249" customFormat="false" ht="15.75" hidden="false" customHeight="false" outlineLevel="0" collapsed="false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</row>
    <row r="250" customFormat="false" ht="15.75" hidden="false" customHeight="false" outlineLevel="0" collapsed="false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</row>
    <row r="251" customFormat="false" ht="15.75" hidden="false" customHeight="false" outlineLevel="0" collapsed="false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</row>
    <row r="252" customFormat="false" ht="15.75" hidden="false" customHeight="false" outlineLevel="0" collapsed="false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</row>
    <row r="253" customFormat="false" ht="15.75" hidden="false" customHeight="false" outlineLevel="0" collapsed="false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</row>
    <row r="254" customFormat="false" ht="15.75" hidden="false" customHeight="false" outlineLevel="0" collapsed="false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</row>
    <row r="255" customFormat="false" ht="15.75" hidden="false" customHeight="false" outlineLevel="0" collapsed="false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</row>
    <row r="256" customFormat="false" ht="15.75" hidden="false" customHeight="false" outlineLevel="0" collapsed="false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</row>
    <row r="257" customFormat="false" ht="15.75" hidden="false" customHeight="false" outlineLevel="0" collapsed="false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</row>
    <row r="258" customFormat="false" ht="15.75" hidden="false" customHeight="false" outlineLevel="0" collapsed="false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</row>
    <row r="259" customFormat="false" ht="15.75" hidden="false" customHeight="false" outlineLevel="0" collapsed="false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</row>
    <row r="260" customFormat="false" ht="15.75" hidden="false" customHeight="false" outlineLevel="0" collapsed="false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</row>
    <row r="261" customFormat="false" ht="15.75" hidden="false" customHeight="false" outlineLevel="0" collapsed="false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</row>
    <row r="262" customFormat="false" ht="15.75" hidden="false" customHeight="false" outlineLevel="0" collapsed="false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</row>
    <row r="263" customFormat="false" ht="15.75" hidden="false" customHeight="false" outlineLevel="0" collapsed="false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</row>
    <row r="264" customFormat="false" ht="15.75" hidden="false" customHeight="false" outlineLevel="0" collapsed="false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</row>
    <row r="265" customFormat="false" ht="15.75" hidden="false" customHeight="false" outlineLevel="0" collapsed="false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</row>
    <row r="266" customFormat="false" ht="15.75" hidden="false" customHeight="false" outlineLevel="0" collapsed="false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</row>
    <row r="267" customFormat="false" ht="15.75" hidden="false" customHeight="false" outlineLevel="0" collapsed="false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</row>
    <row r="268" customFormat="false" ht="15.75" hidden="false" customHeight="false" outlineLevel="0" collapsed="false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</row>
    <row r="269" customFormat="false" ht="15.75" hidden="false" customHeight="false" outlineLevel="0" collapsed="false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</row>
    <row r="270" customFormat="false" ht="15.75" hidden="false" customHeight="false" outlineLevel="0" collapsed="false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</row>
    <row r="271" customFormat="false" ht="15.75" hidden="false" customHeight="false" outlineLevel="0" collapsed="false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</row>
    <row r="272" customFormat="false" ht="15.75" hidden="false" customHeight="false" outlineLevel="0" collapsed="false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</row>
    <row r="273" customFormat="false" ht="15.75" hidden="false" customHeight="false" outlineLevel="0" collapsed="false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</row>
    <row r="274" customFormat="false" ht="15.75" hidden="false" customHeight="false" outlineLevel="0" collapsed="false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</row>
    <row r="275" customFormat="false" ht="15.75" hidden="false" customHeight="false" outlineLevel="0" collapsed="false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</row>
    <row r="276" customFormat="false" ht="15.75" hidden="false" customHeight="false" outlineLevel="0" collapsed="false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</row>
    <row r="277" customFormat="false" ht="15.75" hidden="false" customHeight="false" outlineLevel="0" collapsed="false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</row>
    <row r="278" customFormat="false" ht="15.75" hidden="false" customHeight="false" outlineLevel="0" collapsed="false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</row>
    <row r="279" customFormat="false" ht="15.75" hidden="false" customHeight="false" outlineLevel="0" collapsed="false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</row>
    <row r="280" customFormat="false" ht="15.75" hidden="false" customHeight="false" outlineLevel="0" collapsed="false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</row>
    <row r="281" customFormat="false" ht="15.75" hidden="false" customHeight="false" outlineLevel="0" collapsed="false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</row>
    <row r="282" customFormat="false" ht="15.75" hidden="false" customHeight="false" outlineLevel="0" collapsed="false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</row>
    <row r="283" customFormat="false" ht="15.75" hidden="false" customHeight="false" outlineLevel="0" collapsed="false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</row>
    <row r="284" customFormat="false" ht="15.75" hidden="false" customHeight="false" outlineLevel="0" collapsed="false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</row>
    <row r="285" customFormat="false" ht="15.75" hidden="false" customHeight="false" outlineLevel="0" collapsed="false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</row>
    <row r="286" customFormat="false" ht="15.75" hidden="false" customHeight="false" outlineLevel="0" collapsed="false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</row>
    <row r="287" customFormat="false" ht="15.75" hidden="false" customHeight="false" outlineLevel="0" collapsed="false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</row>
    <row r="288" customFormat="false" ht="15.75" hidden="false" customHeight="false" outlineLevel="0" collapsed="false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</row>
    <row r="289" customFormat="false" ht="15.75" hidden="false" customHeight="false" outlineLevel="0" collapsed="false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</row>
    <row r="290" customFormat="false" ht="15.75" hidden="false" customHeight="false" outlineLevel="0" collapsed="false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</row>
    <row r="291" customFormat="false" ht="15.75" hidden="false" customHeight="false" outlineLevel="0" collapsed="false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</row>
    <row r="292" customFormat="false" ht="15.75" hidden="false" customHeight="false" outlineLevel="0" collapsed="false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</row>
    <row r="293" customFormat="false" ht="15.75" hidden="false" customHeight="false" outlineLevel="0" collapsed="false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</row>
    <row r="294" customFormat="false" ht="15.75" hidden="false" customHeight="false" outlineLevel="0" collapsed="false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</row>
    <row r="295" customFormat="false" ht="15.75" hidden="false" customHeight="false" outlineLevel="0" collapsed="false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</row>
    <row r="296" customFormat="false" ht="15.75" hidden="false" customHeight="false" outlineLevel="0" collapsed="false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</row>
    <row r="297" customFormat="false" ht="15.75" hidden="false" customHeight="false" outlineLevel="0" collapsed="false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</row>
    <row r="298" customFormat="false" ht="15.75" hidden="false" customHeight="false" outlineLevel="0" collapsed="false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</row>
    <row r="299" customFormat="false" ht="15.75" hidden="false" customHeight="false" outlineLevel="0" collapsed="false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</row>
    <row r="300" customFormat="false" ht="15.75" hidden="false" customHeight="false" outlineLevel="0" collapsed="false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</row>
    <row r="301" customFormat="false" ht="15.75" hidden="false" customHeight="false" outlineLevel="0" collapsed="false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</row>
    <row r="302" customFormat="false" ht="15.75" hidden="false" customHeight="false" outlineLevel="0" collapsed="false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</row>
    <row r="303" customFormat="false" ht="15.75" hidden="false" customHeight="false" outlineLevel="0" collapsed="false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</row>
    <row r="304" customFormat="false" ht="15.75" hidden="false" customHeight="false" outlineLevel="0" collapsed="false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</row>
    <row r="305" customFormat="false" ht="15.75" hidden="false" customHeight="false" outlineLevel="0" collapsed="false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</row>
    <row r="306" customFormat="false" ht="15.75" hidden="false" customHeight="false" outlineLevel="0" collapsed="false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</row>
    <row r="307" customFormat="false" ht="15.75" hidden="false" customHeight="false" outlineLevel="0" collapsed="false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</row>
    <row r="308" customFormat="false" ht="15.75" hidden="false" customHeight="false" outlineLevel="0" collapsed="false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</row>
    <row r="309" customFormat="false" ht="15.75" hidden="false" customHeight="false" outlineLevel="0" collapsed="false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</row>
    <row r="310" customFormat="false" ht="15.75" hidden="false" customHeight="false" outlineLevel="0" collapsed="false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</row>
    <row r="311" customFormat="false" ht="15.75" hidden="false" customHeight="false" outlineLevel="0" collapsed="false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</row>
    <row r="312" customFormat="false" ht="15.75" hidden="false" customHeight="false" outlineLevel="0" collapsed="false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</row>
    <row r="313" customFormat="false" ht="15.75" hidden="false" customHeight="false" outlineLevel="0" collapsed="false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</row>
    <row r="314" customFormat="false" ht="15.75" hidden="false" customHeight="false" outlineLevel="0" collapsed="false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</row>
    <row r="315" customFormat="false" ht="15.75" hidden="false" customHeight="false" outlineLevel="0" collapsed="false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</row>
    <row r="316" customFormat="false" ht="15.75" hidden="false" customHeight="false" outlineLevel="0" collapsed="false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</row>
    <row r="317" customFormat="false" ht="15.75" hidden="false" customHeight="false" outlineLevel="0" collapsed="false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</row>
    <row r="318" customFormat="false" ht="15.75" hidden="false" customHeight="false" outlineLevel="0" collapsed="false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</row>
    <row r="319" customFormat="false" ht="15.75" hidden="false" customHeight="false" outlineLevel="0" collapsed="false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</row>
    <row r="320" customFormat="false" ht="15.75" hidden="false" customHeight="false" outlineLevel="0" collapsed="false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</row>
    <row r="321" customFormat="false" ht="15.75" hidden="false" customHeight="false" outlineLevel="0" collapsed="false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customFormat="false" ht="15.75" hidden="false" customHeight="false" outlineLevel="0" collapsed="false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customFormat="false" ht="15.75" hidden="false" customHeight="false" outlineLevel="0" collapsed="false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</row>
    <row r="324" customFormat="false" ht="15.75" hidden="false" customHeight="false" outlineLevel="0" collapsed="false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customFormat="false" ht="15.75" hidden="false" customHeight="false" outlineLevel="0" collapsed="false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customFormat="false" ht="15.75" hidden="false" customHeight="false" outlineLevel="0" collapsed="false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customFormat="false" ht="15.75" hidden="false" customHeight="false" outlineLevel="0" collapsed="false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customFormat="false" ht="15.75" hidden="false" customHeight="false" outlineLevel="0" collapsed="false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customFormat="false" ht="15.75" hidden="false" customHeight="false" outlineLevel="0" collapsed="false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  <row r="330" customFormat="false" ht="15.75" hidden="false" customHeight="false" outlineLevel="0" collapsed="false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</row>
    <row r="331" customFormat="false" ht="15.75" hidden="false" customHeight="false" outlineLevel="0" collapsed="false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</row>
    <row r="332" customFormat="false" ht="15.75" hidden="false" customHeight="false" outlineLevel="0" collapsed="false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</row>
    <row r="333" customFormat="false" ht="15.75" hidden="false" customHeight="false" outlineLevel="0" collapsed="false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</row>
    <row r="334" customFormat="false" ht="15.75" hidden="false" customHeight="false" outlineLevel="0" collapsed="false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</row>
    <row r="335" customFormat="false" ht="15.75" hidden="false" customHeight="false" outlineLevel="0" collapsed="false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</row>
    <row r="336" customFormat="false" ht="15.75" hidden="false" customHeight="false" outlineLevel="0" collapsed="false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</row>
    <row r="337" customFormat="false" ht="15.75" hidden="false" customHeight="false" outlineLevel="0" collapsed="false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</row>
    <row r="338" customFormat="false" ht="15.75" hidden="false" customHeight="false" outlineLevel="0" collapsed="false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</row>
    <row r="339" customFormat="false" ht="15.75" hidden="false" customHeight="false" outlineLevel="0" collapsed="false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</row>
    <row r="340" customFormat="false" ht="15.75" hidden="false" customHeight="false" outlineLevel="0" collapsed="false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</row>
    <row r="341" customFormat="false" ht="15.75" hidden="false" customHeight="false" outlineLevel="0" collapsed="false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</row>
    <row r="342" customFormat="false" ht="15.75" hidden="false" customHeight="false" outlineLevel="0" collapsed="false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</row>
    <row r="343" customFormat="false" ht="15.75" hidden="false" customHeight="false" outlineLevel="0" collapsed="false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</row>
    <row r="344" customFormat="false" ht="15.75" hidden="false" customHeight="false" outlineLevel="0" collapsed="false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</row>
    <row r="345" customFormat="false" ht="15.75" hidden="false" customHeight="false" outlineLevel="0" collapsed="false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</row>
    <row r="346" customFormat="false" ht="15.75" hidden="false" customHeight="false" outlineLevel="0" collapsed="false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</row>
    <row r="347" customFormat="false" ht="15.75" hidden="false" customHeight="false" outlineLevel="0" collapsed="false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</row>
    <row r="348" customFormat="false" ht="15.75" hidden="false" customHeight="false" outlineLevel="0" collapsed="false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</row>
    <row r="349" customFormat="false" ht="15.75" hidden="false" customHeight="false" outlineLevel="0" collapsed="false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</row>
    <row r="350" customFormat="false" ht="15.75" hidden="false" customHeight="false" outlineLevel="0" collapsed="false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</row>
    <row r="351" customFormat="false" ht="15.75" hidden="false" customHeight="false" outlineLevel="0" collapsed="false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</row>
    <row r="352" customFormat="false" ht="15.75" hidden="false" customHeight="false" outlineLevel="0" collapsed="false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</row>
    <row r="353" customFormat="false" ht="15.75" hidden="false" customHeight="false" outlineLevel="0" collapsed="false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</row>
    <row r="354" customFormat="false" ht="15.75" hidden="false" customHeight="false" outlineLevel="0" collapsed="false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</row>
    <row r="355" customFormat="false" ht="15.75" hidden="false" customHeight="false" outlineLevel="0" collapsed="false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</row>
    <row r="356" customFormat="false" ht="15.75" hidden="false" customHeight="false" outlineLevel="0" collapsed="false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</row>
    <row r="357" customFormat="false" ht="15.75" hidden="false" customHeight="false" outlineLevel="0" collapsed="false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</row>
    <row r="358" customFormat="false" ht="15.75" hidden="false" customHeight="false" outlineLevel="0" collapsed="false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</row>
    <row r="359" customFormat="false" ht="15.75" hidden="false" customHeight="false" outlineLevel="0" collapsed="false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</row>
    <row r="360" customFormat="false" ht="15.75" hidden="false" customHeight="false" outlineLevel="0" collapsed="false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</row>
    <row r="361" customFormat="false" ht="15.75" hidden="false" customHeight="false" outlineLevel="0" collapsed="false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</row>
    <row r="362" customFormat="false" ht="15.75" hidden="false" customHeight="false" outlineLevel="0" collapsed="false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</row>
    <row r="363" customFormat="false" ht="15.75" hidden="false" customHeight="false" outlineLevel="0" collapsed="false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</row>
    <row r="364" customFormat="false" ht="15.75" hidden="false" customHeight="false" outlineLevel="0" collapsed="false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</row>
    <row r="365" customFormat="false" ht="15.75" hidden="false" customHeight="false" outlineLevel="0" collapsed="false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</row>
    <row r="366" customFormat="false" ht="15.75" hidden="false" customHeight="false" outlineLevel="0" collapsed="false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</row>
    <row r="367" customFormat="false" ht="15.75" hidden="false" customHeight="false" outlineLevel="0" collapsed="false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</row>
    <row r="368" customFormat="false" ht="15.75" hidden="false" customHeight="false" outlineLevel="0" collapsed="false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</row>
    <row r="369" customFormat="false" ht="15.75" hidden="false" customHeight="false" outlineLevel="0" collapsed="false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</row>
    <row r="370" customFormat="false" ht="15.75" hidden="false" customHeight="false" outlineLevel="0" collapsed="false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</row>
    <row r="371" customFormat="false" ht="15.75" hidden="false" customHeight="false" outlineLevel="0" collapsed="false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</row>
    <row r="372" customFormat="false" ht="15.75" hidden="false" customHeight="false" outlineLevel="0" collapsed="false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</row>
    <row r="373" customFormat="false" ht="15.75" hidden="false" customHeight="false" outlineLevel="0" collapsed="false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</row>
    <row r="374" customFormat="false" ht="15.75" hidden="false" customHeight="false" outlineLevel="0" collapsed="false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</row>
    <row r="375" customFormat="false" ht="15.75" hidden="false" customHeight="false" outlineLevel="0" collapsed="false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</row>
    <row r="376" customFormat="false" ht="15.75" hidden="false" customHeight="false" outlineLevel="0" collapsed="false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</row>
    <row r="377" customFormat="false" ht="15.75" hidden="false" customHeight="false" outlineLevel="0" collapsed="false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</row>
    <row r="378" customFormat="false" ht="15.75" hidden="false" customHeight="false" outlineLevel="0" collapsed="false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</row>
    <row r="379" customFormat="false" ht="15.75" hidden="false" customHeight="false" outlineLevel="0" collapsed="false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</row>
    <row r="380" customFormat="false" ht="15.75" hidden="false" customHeight="false" outlineLevel="0" collapsed="false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</row>
    <row r="381" customFormat="false" ht="15.75" hidden="false" customHeight="false" outlineLevel="0" collapsed="false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</row>
    <row r="382" customFormat="false" ht="15.75" hidden="false" customHeight="false" outlineLevel="0" collapsed="false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</row>
    <row r="383" customFormat="false" ht="15.75" hidden="false" customHeight="false" outlineLevel="0" collapsed="false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</row>
    <row r="384" customFormat="false" ht="15.75" hidden="false" customHeight="false" outlineLevel="0" collapsed="false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</row>
    <row r="385" customFormat="false" ht="15.75" hidden="false" customHeight="false" outlineLevel="0" collapsed="false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</row>
    <row r="386" customFormat="false" ht="15.75" hidden="false" customHeight="false" outlineLevel="0" collapsed="false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</row>
    <row r="387" customFormat="false" ht="15.75" hidden="false" customHeight="false" outlineLevel="0" collapsed="false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</row>
    <row r="388" customFormat="false" ht="15.75" hidden="false" customHeight="false" outlineLevel="0" collapsed="false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</row>
    <row r="389" customFormat="false" ht="15.75" hidden="false" customHeight="false" outlineLevel="0" collapsed="false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</row>
    <row r="390" customFormat="false" ht="15.75" hidden="false" customHeight="false" outlineLevel="0" collapsed="false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</row>
    <row r="391" customFormat="false" ht="15.75" hidden="false" customHeight="false" outlineLevel="0" collapsed="false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</row>
    <row r="392" customFormat="false" ht="15.75" hidden="false" customHeight="false" outlineLevel="0" collapsed="false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</row>
    <row r="393" customFormat="false" ht="15.75" hidden="false" customHeight="false" outlineLevel="0" collapsed="false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</row>
    <row r="394" customFormat="false" ht="15.75" hidden="false" customHeight="false" outlineLevel="0" collapsed="false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</row>
    <row r="395" customFormat="false" ht="15.75" hidden="false" customHeight="false" outlineLevel="0" collapsed="false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</row>
    <row r="396" customFormat="false" ht="15.75" hidden="false" customHeight="false" outlineLevel="0" collapsed="false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</row>
    <row r="397" customFormat="false" ht="15.75" hidden="false" customHeight="false" outlineLevel="0" collapsed="false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</row>
    <row r="398" customFormat="false" ht="15.75" hidden="false" customHeight="false" outlineLevel="0" collapsed="false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</row>
    <row r="399" customFormat="false" ht="15.75" hidden="false" customHeight="false" outlineLevel="0" collapsed="false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</row>
    <row r="400" customFormat="false" ht="15.75" hidden="false" customHeight="false" outlineLevel="0" collapsed="false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</row>
    <row r="401" customFormat="false" ht="15.75" hidden="false" customHeight="false" outlineLevel="0" collapsed="false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</row>
    <row r="402" customFormat="false" ht="15.75" hidden="false" customHeight="false" outlineLevel="0" collapsed="false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</row>
    <row r="403" customFormat="false" ht="15.75" hidden="false" customHeight="false" outlineLevel="0" collapsed="false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</row>
    <row r="404" customFormat="false" ht="15.75" hidden="false" customHeight="false" outlineLevel="0" collapsed="false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</row>
    <row r="405" customFormat="false" ht="15.75" hidden="false" customHeight="false" outlineLevel="0" collapsed="false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</row>
    <row r="406" customFormat="false" ht="15.75" hidden="false" customHeight="false" outlineLevel="0" collapsed="false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</row>
    <row r="407" customFormat="false" ht="15.75" hidden="false" customHeight="false" outlineLevel="0" collapsed="false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</row>
    <row r="408" customFormat="false" ht="15.75" hidden="false" customHeight="false" outlineLevel="0" collapsed="false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</row>
    <row r="409" customFormat="false" ht="15.75" hidden="false" customHeight="false" outlineLevel="0" collapsed="false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</row>
    <row r="410" customFormat="false" ht="15.75" hidden="false" customHeight="false" outlineLevel="0" collapsed="false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</row>
    <row r="411" customFormat="false" ht="15.75" hidden="false" customHeight="false" outlineLevel="0" collapsed="false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</row>
    <row r="412" customFormat="false" ht="15.75" hidden="false" customHeight="false" outlineLevel="0" collapsed="false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</row>
    <row r="413" customFormat="false" ht="15.75" hidden="false" customHeight="false" outlineLevel="0" collapsed="false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</row>
    <row r="414" customFormat="false" ht="15.75" hidden="false" customHeight="false" outlineLevel="0" collapsed="false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</row>
    <row r="415" customFormat="false" ht="15.75" hidden="false" customHeight="false" outlineLevel="0" collapsed="false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</row>
    <row r="416" customFormat="false" ht="15.75" hidden="false" customHeight="false" outlineLevel="0" collapsed="false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</row>
    <row r="417" customFormat="false" ht="15.75" hidden="false" customHeight="false" outlineLevel="0" collapsed="false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</row>
    <row r="418" customFormat="false" ht="15.75" hidden="false" customHeight="false" outlineLevel="0" collapsed="false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</row>
    <row r="419" customFormat="false" ht="15.75" hidden="false" customHeight="false" outlineLevel="0" collapsed="false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</row>
    <row r="420" customFormat="false" ht="15.75" hidden="false" customHeight="false" outlineLevel="0" collapsed="false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</row>
    <row r="421" customFormat="false" ht="15.75" hidden="false" customHeight="false" outlineLevel="0" collapsed="false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</row>
    <row r="422" customFormat="false" ht="15.75" hidden="false" customHeight="false" outlineLevel="0" collapsed="false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</row>
    <row r="423" customFormat="false" ht="15.75" hidden="false" customHeight="false" outlineLevel="0" collapsed="false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</row>
    <row r="424" customFormat="false" ht="15.75" hidden="false" customHeight="false" outlineLevel="0" collapsed="false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</row>
    <row r="425" customFormat="false" ht="15.75" hidden="false" customHeight="false" outlineLevel="0" collapsed="false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</row>
    <row r="426" customFormat="false" ht="15.75" hidden="false" customHeight="false" outlineLevel="0" collapsed="false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</row>
    <row r="427" customFormat="false" ht="15.75" hidden="false" customHeight="false" outlineLevel="0" collapsed="false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</row>
    <row r="428" customFormat="false" ht="15.75" hidden="false" customHeight="false" outlineLevel="0" collapsed="false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</row>
    <row r="429" customFormat="false" ht="15.75" hidden="false" customHeight="false" outlineLevel="0" collapsed="false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</row>
    <row r="430" customFormat="false" ht="15.75" hidden="false" customHeight="false" outlineLevel="0" collapsed="false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</row>
    <row r="431" customFormat="false" ht="15.75" hidden="false" customHeight="false" outlineLevel="0" collapsed="false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</row>
    <row r="432" customFormat="false" ht="15.75" hidden="false" customHeight="false" outlineLevel="0" collapsed="false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</row>
    <row r="433" customFormat="false" ht="15.75" hidden="false" customHeight="false" outlineLevel="0" collapsed="false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</row>
    <row r="434" customFormat="false" ht="15.75" hidden="false" customHeight="false" outlineLevel="0" collapsed="false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</row>
    <row r="435" customFormat="false" ht="15.75" hidden="false" customHeight="false" outlineLevel="0" collapsed="false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</row>
    <row r="436" customFormat="false" ht="15.75" hidden="false" customHeight="false" outlineLevel="0" collapsed="false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</row>
    <row r="437" customFormat="false" ht="15.75" hidden="false" customHeight="false" outlineLevel="0" collapsed="false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</row>
    <row r="438" customFormat="false" ht="15.75" hidden="false" customHeight="false" outlineLevel="0" collapsed="false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</row>
    <row r="439" customFormat="false" ht="15.75" hidden="false" customHeight="false" outlineLevel="0" collapsed="false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</row>
    <row r="440" customFormat="false" ht="15.75" hidden="false" customHeight="false" outlineLevel="0" collapsed="false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</row>
    <row r="441" customFormat="false" ht="15.75" hidden="false" customHeight="false" outlineLevel="0" collapsed="false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</row>
    <row r="442" customFormat="false" ht="15.75" hidden="false" customHeight="false" outlineLevel="0" collapsed="false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</row>
    <row r="443" customFormat="false" ht="15.75" hidden="false" customHeight="false" outlineLevel="0" collapsed="false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</row>
    <row r="444" customFormat="false" ht="15.75" hidden="false" customHeight="false" outlineLevel="0" collapsed="false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</row>
    <row r="445" customFormat="false" ht="15.75" hidden="false" customHeight="false" outlineLevel="0" collapsed="false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</row>
    <row r="446" customFormat="false" ht="15.75" hidden="false" customHeight="false" outlineLevel="0" collapsed="false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</row>
    <row r="447" customFormat="false" ht="15.75" hidden="false" customHeight="false" outlineLevel="0" collapsed="false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</row>
    <row r="448" customFormat="false" ht="15.75" hidden="false" customHeight="false" outlineLevel="0" collapsed="false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</row>
    <row r="449" customFormat="false" ht="15.75" hidden="false" customHeight="false" outlineLevel="0" collapsed="false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</row>
    <row r="450" customFormat="false" ht="15.75" hidden="false" customHeight="false" outlineLevel="0" collapsed="false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</row>
    <row r="451" customFormat="false" ht="15.75" hidden="false" customHeight="false" outlineLevel="0" collapsed="false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</row>
    <row r="452" customFormat="false" ht="15.75" hidden="false" customHeight="false" outlineLevel="0" collapsed="false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</row>
    <row r="453" customFormat="false" ht="15.75" hidden="false" customHeight="false" outlineLevel="0" collapsed="false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</row>
    <row r="454" customFormat="false" ht="15.75" hidden="false" customHeight="false" outlineLevel="0" collapsed="false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</row>
    <row r="455" customFormat="false" ht="15.75" hidden="false" customHeight="false" outlineLevel="0" collapsed="false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</row>
    <row r="456" customFormat="false" ht="15.75" hidden="false" customHeight="false" outlineLevel="0" collapsed="false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</row>
    <row r="457" customFormat="false" ht="15.75" hidden="false" customHeight="false" outlineLevel="0" collapsed="false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</row>
    <row r="458" customFormat="false" ht="15.75" hidden="false" customHeight="false" outlineLevel="0" collapsed="false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</row>
    <row r="459" customFormat="false" ht="15.75" hidden="false" customHeight="false" outlineLevel="0" collapsed="false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</row>
    <row r="460" customFormat="false" ht="15.75" hidden="false" customHeight="false" outlineLevel="0" collapsed="false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</row>
    <row r="461" customFormat="false" ht="15.75" hidden="false" customHeight="false" outlineLevel="0" collapsed="false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</row>
    <row r="462" customFormat="false" ht="15.75" hidden="false" customHeight="false" outlineLevel="0" collapsed="false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</row>
    <row r="463" customFormat="false" ht="15.75" hidden="false" customHeight="false" outlineLevel="0" collapsed="false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</row>
    <row r="464" customFormat="false" ht="15.75" hidden="false" customHeight="false" outlineLevel="0" collapsed="false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</row>
    <row r="465" customFormat="false" ht="15.75" hidden="false" customHeight="false" outlineLevel="0" collapsed="false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</row>
    <row r="466" customFormat="false" ht="15.75" hidden="false" customHeight="false" outlineLevel="0" collapsed="false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</row>
    <row r="467" customFormat="false" ht="15.75" hidden="false" customHeight="false" outlineLevel="0" collapsed="false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</row>
    <row r="468" customFormat="false" ht="15.75" hidden="false" customHeight="false" outlineLevel="0" collapsed="false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</row>
    <row r="469" customFormat="false" ht="15.75" hidden="false" customHeight="false" outlineLevel="0" collapsed="false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</row>
    <row r="470" customFormat="false" ht="15.75" hidden="false" customHeight="false" outlineLevel="0" collapsed="false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</row>
    <row r="471" customFormat="false" ht="15.75" hidden="false" customHeight="false" outlineLevel="0" collapsed="false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</row>
    <row r="472" customFormat="false" ht="15.75" hidden="false" customHeight="false" outlineLevel="0" collapsed="false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</row>
    <row r="473" customFormat="false" ht="15.75" hidden="false" customHeight="false" outlineLevel="0" collapsed="false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</row>
    <row r="474" customFormat="false" ht="15.75" hidden="false" customHeight="false" outlineLevel="0" collapsed="false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</row>
    <row r="475" customFormat="false" ht="15.75" hidden="false" customHeight="false" outlineLevel="0" collapsed="false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</row>
    <row r="476" customFormat="false" ht="15.75" hidden="false" customHeight="false" outlineLevel="0" collapsed="false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</row>
    <row r="477" customFormat="false" ht="15.75" hidden="false" customHeight="false" outlineLevel="0" collapsed="false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</row>
    <row r="478" customFormat="false" ht="15.75" hidden="false" customHeight="false" outlineLevel="0" collapsed="false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</row>
    <row r="479" customFormat="false" ht="15.75" hidden="false" customHeight="false" outlineLevel="0" collapsed="false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</row>
    <row r="480" customFormat="false" ht="15.75" hidden="false" customHeight="false" outlineLevel="0" collapsed="false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</row>
    <row r="481" customFormat="false" ht="15.75" hidden="false" customHeight="false" outlineLevel="0" collapsed="false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</row>
    <row r="482" customFormat="false" ht="15.75" hidden="false" customHeight="false" outlineLevel="0" collapsed="false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</row>
    <row r="483" customFormat="false" ht="15.75" hidden="false" customHeight="false" outlineLevel="0" collapsed="false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</row>
    <row r="484" customFormat="false" ht="15.75" hidden="false" customHeight="false" outlineLevel="0" collapsed="false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</row>
    <row r="485" customFormat="false" ht="15.75" hidden="false" customHeight="false" outlineLevel="0" collapsed="false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</row>
    <row r="486" customFormat="false" ht="15.75" hidden="false" customHeight="false" outlineLevel="0" collapsed="false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</row>
    <row r="487" customFormat="false" ht="15.75" hidden="false" customHeight="false" outlineLevel="0" collapsed="false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</row>
    <row r="488" customFormat="false" ht="15.75" hidden="false" customHeight="false" outlineLevel="0" collapsed="false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</row>
    <row r="489" customFormat="false" ht="15.75" hidden="false" customHeight="false" outlineLevel="0" collapsed="false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</row>
    <row r="490" customFormat="false" ht="15.75" hidden="false" customHeight="false" outlineLevel="0" collapsed="false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</row>
    <row r="491" customFormat="false" ht="15.75" hidden="false" customHeight="false" outlineLevel="0" collapsed="false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</row>
    <row r="492" customFormat="false" ht="15.75" hidden="false" customHeight="false" outlineLevel="0" collapsed="false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</row>
    <row r="493" customFormat="false" ht="15.75" hidden="false" customHeight="false" outlineLevel="0" collapsed="false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</row>
    <row r="494" customFormat="false" ht="15.75" hidden="false" customHeight="false" outlineLevel="0" collapsed="false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</row>
    <row r="495" customFormat="false" ht="15.75" hidden="false" customHeight="false" outlineLevel="0" collapsed="false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</row>
    <row r="496" customFormat="false" ht="15.75" hidden="false" customHeight="false" outlineLevel="0" collapsed="false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</row>
    <row r="497" customFormat="false" ht="15.75" hidden="false" customHeight="false" outlineLevel="0" collapsed="false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</row>
    <row r="498" customFormat="false" ht="15.75" hidden="false" customHeight="false" outlineLevel="0" collapsed="false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</row>
    <row r="499" customFormat="false" ht="15.75" hidden="false" customHeight="false" outlineLevel="0" collapsed="false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</row>
    <row r="500" customFormat="false" ht="15.75" hidden="false" customHeight="false" outlineLevel="0" collapsed="false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</row>
    <row r="501" customFormat="false" ht="15.75" hidden="false" customHeight="false" outlineLevel="0" collapsed="false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</row>
    <row r="502" customFormat="false" ht="15.75" hidden="false" customHeight="false" outlineLevel="0" collapsed="false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</row>
    <row r="503" customFormat="false" ht="15.75" hidden="false" customHeight="false" outlineLevel="0" collapsed="false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</row>
    <row r="504" customFormat="false" ht="15.75" hidden="false" customHeight="false" outlineLevel="0" collapsed="false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</row>
    <row r="505" customFormat="false" ht="15.75" hidden="false" customHeight="false" outlineLevel="0" collapsed="false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</row>
    <row r="506" customFormat="false" ht="15.75" hidden="false" customHeight="false" outlineLevel="0" collapsed="false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</row>
    <row r="507" customFormat="false" ht="15.75" hidden="false" customHeight="false" outlineLevel="0" collapsed="false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</row>
    <row r="508" customFormat="false" ht="15.75" hidden="false" customHeight="false" outlineLevel="0" collapsed="false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</row>
    <row r="509" customFormat="false" ht="15.75" hidden="false" customHeight="false" outlineLevel="0" collapsed="false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</row>
    <row r="510" customFormat="false" ht="15.75" hidden="false" customHeight="false" outlineLevel="0" collapsed="false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</row>
    <row r="511" customFormat="false" ht="15.75" hidden="false" customHeight="false" outlineLevel="0" collapsed="false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</row>
    <row r="512" customFormat="false" ht="15.75" hidden="false" customHeight="false" outlineLevel="0" collapsed="false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</row>
    <row r="513" customFormat="false" ht="15.75" hidden="false" customHeight="false" outlineLevel="0" collapsed="false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</row>
    <row r="514" customFormat="false" ht="15.75" hidden="false" customHeight="false" outlineLevel="0" collapsed="false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</row>
    <row r="515" customFormat="false" ht="15.75" hidden="false" customHeight="false" outlineLevel="0" collapsed="false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</row>
    <row r="516" customFormat="false" ht="15.75" hidden="false" customHeight="false" outlineLevel="0" collapsed="false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</row>
    <row r="517" customFormat="false" ht="15.75" hidden="false" customHeight="false" outlineLevel="0" collapsed="false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</row>
    <row r="518" customFormat="false" ht="15.75" hidden="false" customHeight="false" outlineLevel="0" collapsed="false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</row>
    <row r="519" customFormat="false" ht="15.75" hidden="false" customHeight="false" outlineLevel="0" collapsed="false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</row>
    <row r="520" customFormat="false" ht="15.75" hidden="false" customHeight="false" outlineLevel="0" collapsed="false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</row>
    <row r="521" customFormat="false" ht="15.75" hidden="false" customHeight="false" outlineLevel="0" collapsed="false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</row>
    <row r="522" customFormat="false" ht="15.75" hidden="false" customHeight="false" outlineLevel="0" collapsed="false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</row>
    <row r="523" customFormat="false" ht="15.75" hidden="false" customHeight="false" outlineLevel="0" collapsed="false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</row>
    <row r="524" customFormat="false" ht="15.75" hidden="false" customHeight="false" outlineLevel="0" collapsed="false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</row>
    <row r="525" customFormat="false" ht="15.75" hidden="false" customHeight="false" outlineLevel="0" collapsed="false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</row>
    <row r="526" customFormat="false" ht="15.75" hidden="false" customHeight="false" outlineLevel="0" collapsed="false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</row>
    <row r="527" customFormat="false" ht="15.75" hidden="false" customHeight="false" outlineLevel="0" collapsed="false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</row>
    <row r="528" customFormat="false" ht="15.75" hidden="false" customHeight="false" outlineLevel="0" collapsed="false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</row>
    <row r="529" customFormat="false" ht="15.75" hidden="false" customHeight="false" outlineLevel="0" collapsed="false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</row>
    <row r="530" customFormat="false" ht="15.75" hidden="false" customHeight="false" outlineLevel="0" collapsed="false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</row>
    <row r="531" customFormat="false" ht="15.75" hidden="false" customHeight="false" outlineLevel="0" collapsed="false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</row>
    <row r="532" customFormat="false" ht="15.75" hidden="false" customHeight="false" outlineLevel="0" collapsed="false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</row>
    <row r="533" customFormat="false" ht="15.75" hidden="false" customHeight="false" outlineLevel="0" collapsed="false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</row>
    <row r="534" customFormat="false" ht="15.75" hidden="false" customHeight="false" outlineLevel="0" collapsed="false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</row>
    <row r="535" customFormat="false" ht="15.75" hidden="false" customHeight="false" outlineLevel="0" collapsed="false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</row>
    <row r="536" customFormat="false" ht="15.75" hidden="false" customHeight="false" outlineLevel="0" collapsed="false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</row>
    <row r="537" customFormat="false" ht="15.75" hidden="false" customHeight="false" outlineLevel="0" collapsed="false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</row>
    <row r="538" customFormat="false" ht="15.75" hidden="false" customHeight="false" outlineLevel="0" collapsed="false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</row>
    <row r="539" customFormat="false" ht="15.75" hidden="false" customHeight="false" outlineLevel="0" collapsed="false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</row>
    <row r="540" customFormat="false" ht="15.75" hidden="false" customHeight="false" outlineLevel="0" collapsed="false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</row>
    <row r="541" customFormat="false" ht="15.75" hidden="false" customHeight="false" outlineLevel="0" collapsed="false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</row>
    <row r="542" customFormat="false" ht="15.75" hidden="false" customHeight="false" outlineLevel="0" collapsed="false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</row>
    <row r="543" customFormat="false" ht="15.75" hidden="false" customHeight="false" outlineLevel="0" collapsed="false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</row>
    <row r="544" customFormat="false" ht="15.75" hidden="false" customHeight="false" outlineLevel="0" collapsed="false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</row>
    <row r="545" customFormat="false" ht="15.75" hidden="false" customHeight="false" outlineLevel="0" collapsed="false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</row>
    <row r="546" customFormat="false" ht="15.75" hidden="false" customHeight="false" outlineLevel="0" collapsed="false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</row>
    <row r="547" customFormat="false" ht="15.75" hidden="false" customHeight="false" outlineLevel="0" collapsed="false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</row>
    <row r="548" customFormat="false" ht="15.75" hidden="false" customHeight="false" outlineLevel="0" collapsed="false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</row>
    <row r="549" customFormat="false" ht="15.75" hidden="false" customHeight="false" outlineLevel="0" collapsed="false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</row>
    <row r="550" customFormat="false" ht="15.75" hidden="false" customHeight="false" outlineLevel="0" collapsed="false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</row>
    <row r="551" customFormat="false" ht="15.75" hidden="false" customHeight="false" outlineLevel="0" collapsed="false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</row>
    <row r="552" customFormat="false" ht="15.75" hidden="false" customHeight="false" outlineLevel="0" collapsed="false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</row>
    <row r="553" customFormat="false" ht="15.75" hidden="false" customHeight="false" outlineLevel="0" collapsed="false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</row>
    <row r="554" customFormat="false" ht="15.75" hidden="false" customHeight="false" outlineLevel="0" collapsed="false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</row>
    <row r="555" customFormat="false" ht="15.75" hidden="false" customHeight="false" outlineLevel="0" collapsed="false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</row>
    <row r="556" customFormat="false" ht="15.75" hidden="false" customHeight="false" outlineLevel="0" collapsed="false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</row>
    <row r="557" customFormat="false" ht="15.75" hidden="false" customHeight="false" outlineLevel="0" collapsed="false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</row>
    <row r="558" customFormat="false" ht="15.75" hidden="false" customHeight="false" outlineLevel="0" collapsed="false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</row>
    <row r="559" customFormat="false" ht="15.75" hidden="false" customHeight="false" outlineLevel="0" collapsed="false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</row>
    <row r="560" customFormat="false" ht="15.75" hidden="false" customHeight="false" outlineLevel="0" collapsed="false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</row>
    <row r="561" customFormat="false" ht="15.75" hidden="false" customHeight="false" outlineLevel="0" collapsed="false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</row>
    <row r="562" customFormat="false" ht="15.75" hidden="false" customHeight="false" outlineLevel="0" collapsed="false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</row>
    <row r="563" customFormat="false" ht="15.75" hidden="false" customHeight="false" outlineLevel="0" collapsed="false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</row>
    <row r="564" customFormat="false" ht="15.75" hidden="false" customHeight="false" outlineLevel="0" collapsed="false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</row>
    <row r="565" customFormat="false" ht="15.75" hidden="false" customHeight="false" outlineLevel="0" collapsed="false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</row>
    <row r="566" customFormat="false" ht="15.75" hidden="false" customHeight="false" outlineLevel="0" collapsed="false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</row>
    <row r="567" customFormat="false" ht="15.75" hidden="false" customHeight="false" outlineLevel="0" collapsed="false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</row>
    <row r="568" customFormat="false" ht="15.75" hidden="false" customHeight="false" outlineLevel="0" collapsed="false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</row>
    <row r="569" customFormat="false" ht="15.75" hidden="false" customHeight="false" outlineLevel="0" collapsed="false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</row>
    <row r="570" customFormat="false" ht="15.75" hidden="false" customHeight="false" outlineLevel="0" collapsed="false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</row>
    <row r="571" customFormat="false" ht="15.75" hidden="false" customHeight="false" outlineLevel="0" collapsed="false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</row>
    <row r="572" customFormat="false" ht="15.75" hidden="false" customHeight="false" outlineLevel="0" collapsed="false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</row>
    <row r="573" customFormat="false" ht="15.75" hidden="false" customHeight="false" outlineLevel="0" collapsed="false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</row>
    <row r="574" customFormat="false" ht="15.75" hidden="false" customHeight="false" outlineLevel="0" collapsed="false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</row>
    <row r="575" customFormat="false" ht="15.75" hidden="false" customHeight="false" outlineLevel="0" collapsed="false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</row>
    <row r="576" customFormat="false" ht="15.75" hidden="false" customHeight="false" outlineLevel="0" collapsed="false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</row>
    <row r="577" customFormat="false" ht="15.75" hidden="false" customHeight="false" outlineLevel="0" collapsed="false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</row>
    <row r="578" customFormat="false" ht="15.75" hidden="false" customHeight="false" outlineLevel="0" collapsed="false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</row>
    <row r="579" customFormat="false" ht="15.75" hidden="false" customHeight="false" outlineLevel="0" collapsed="false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</row>
    <row r="580" customFormat="false" ht="15.75" hidden="false" customHeight="false" outlineLevel="0" collapsed="false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</row>
    <row r="581" customFormat="false" ht="15.75" hidden="false" customHeight="false" outlineLevel="0" collapsed="false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</row>
    <row r="582" customFormat="false" ht="15.75" hidden="false" customHeight="false" outlineLevel="0" collapsed="false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</row>
    <row r="583" customFormat="false" ht="15.75" hidden="false" customHeight="false" outlineLevel="0" collapsed="false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</row>
    <row r="584" customFormat="false" ht="15.75" hidden="false" customHeight="false" outlineLevel="0" collapsed="false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</row>
    <row r="585" customFormat="false" ht="15.75" hidden="false" customHeight="false" outlineLevel="0" collapsed="false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</row>
    <row r="586" customFormat="false" ht="15.75" hidden="false" customHeight="false" outlineLevel="0" collapsed="false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</row>
    <row r="587" customFormat="false" ht="15.75" hidden="false" customHeight="false" outlineLevel="0" collapsed="false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</row>
    <row r="588" customFormat="false" ht="15.75" hidden="false" customHeight="false" outlineLevel="0" collapsed="false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</row>
    <row r="589" customFormat="false" ht="15.75" hidden="false" customHeight="false" outlineLevel="0" collapsed="false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</row>
    <row r="590" customFormat="false" ht="15.75" hidden="false" customHeight="false" outlineLevel="0" collapsed="false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</row>
    <row r="591" customFormat="false" ht="15.75" hidden="false" customHeight="false" outlineLevel="0" collapsed="false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</row>
    <row r="592" customFormat="false" ht="15.75" hidden="false" customHeight="false" outlineLevel="0" collapsed="false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</row>
    <row r="593" customFormat="false" ht="15.75" hidden="false" customHeight="false" outlineLevel="0" collapsed="false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</row>
    <row r="594" customFormat="false" ht="15.75" hidden="false" customHeight="false" outlineLevel="0" collapsed="false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</row>
    <row r="595" customFormat="false" ht="15.75" hidden="false" customHeight="false" outlineLevel="0" collapsed="false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</row>
    <row r="596" customFormat="false" ht="15.75" hidden="false" customHeight="false" outlineLevel="0" collapsed="false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</row>
    <row r="597" customFormat="false" ht="15.75" hidden="false" customHeight="false" outlineLevel="0" collapsed="false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</row>
    <row r="598" customFormat="false" ht="15.75" hidden="false" customHeight="false" outlineLevel="0" collapsed="false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</row>
    <row r="599" customFormat="false" ht="15.75" hidden="false" customHeight="false" outlineLevel="0" collapsed="false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</row>
    <row r="600" customFormat="false" ht="15.75" hidden="false" customHeight="false" outlineLevel="0" collapsed="false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</row>
    <row r="601" customFormat="false" ht="15.75" hidden="false" customHeight="false" outlineLevel="0" collapsed="false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</row>
    <row r="602" customFormat="false" ht="15.75" hidden="false" customHeight="false" outlineLevel="0" collapsed="false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</row>
    <row r="603" customFormat="false" ht="15.75" hidden="false" customHeight="false" outlineLevel="0" collapsed="false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</row>
    <row r="604" customFormat="false" ht="15.75" hidden="false" customHeight="false" outlineLevel="0" collapsed="false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</row>
    <row r="605" customFormat="false" ht="15.75" hidden="false" customHeight="false" outlineLevel="0" collapsed="false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</row>
    <row r="606" customFormat="false" ht="15.75" hidden="false" customHeight="false" outlineLevel="0" collapsed="false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</row>
    <row r="607" customFormat="false" ht="15.75" hidden="false" customHeight="false" outlineLevel="0" collapsed="false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</row>
    <row r="608" customFormat="false" ht="15.75" hidden="false" customHeight="false" outlineLevel="0" collapsed="false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</row>
    <row r="609" customFormat="false" ht="15.75" hidden="false" customHeight="false" outlineLevel="0" collapsed="false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</row>
    <row r="610" customFormat="false" ht="15.75" hidden="false" customHeight="false" outlineLevel="0" collapsed="false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</row>
    <row r="611" customFormat="false" ht="15.75" hidden="false" customHeight="false" outlineLevel="0" collapsed="false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</row>
    <row r="612" customFormat="false" ht="15.75" hidden="false" customHeight="false" outlineLevel="0" collapsed="false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</row>
    <row r="613" customFormat="false" ht="15.75" hidden="false" customHeight="false" outlineLevel="0" collapsed="false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</row>
    <row r="614" customFormat="false" ht="15.75" hidden="false" customHeight="false" outlineLevel="0" collapsed="false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</row>
    <row r="615" customFormat="false" ht="15.75" hidden="false" customHeight="false" outlineLevel="0" collapsed="false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</row>
    <row r="616" customFormat="false" ht="15.75" hidden="false" customHeight="false" outlineLevel="0" collapsed="false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</row>
    <row r="617" customFormat="false" ht="15.75" hidden="false" customHeight="false" outlineLevel="0" collapsed="false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</row>
    <row r="618" customFormat="false" ht="15.75" hidden="false" customHeight="false" outlineLevel="0" collapsed="false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</row>
    <row r="619" customFormat="false" ht="15.75" hidden="false" customHeight="false" outlineLevel="0" collapsed="false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</row>
    <row r="620" customFormat="false" ht="15.75" hidden="false" customHeight="false" outlineLevel="0" collapsed="false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</row>
    <row r="621" customFormat="false" ht="15.75" hidden="false" customHeight="false" outlineLevel="0" collapsed="false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</row>
    <row r="622" customFormat="false" ht="15.75" hidden="false" customHeight="false" outlineLevel="0" collapsed="false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</row>
    <row r="623" customFormat="false" ht="15.75" hidden="false" customHeight="false" outlineLevel="0" collapsed="false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</row>
    <row r="624" customFormat="false" ht="15.75" hidden="false" customHeight="false" outlineLevel="0" collapsed="false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</row>
    <row r="625" customFormat="false" ht="15.75" hidden="false" customHeight="false" outlineLevel="0" collapsed="false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</row>
    <row r="626" customFormat="false" ht="15.75" hidden="false" customHeight="false" outlineLevel="0" collapsed="false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</row>
    <row r="627" customFormat="false" ht="15.75" hidden="false" customHeight="false" outlineLevel="0" collapsed="false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</row>
    <row r="628" customFormat="false" ht="15.75" hidden="false" customHeight="false" outlineLevel="0" collapsed="false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</row>
    <row r="629" customFormat="false" ht="15.75" hidden="false" customHeight="false" outlineLevel="0" collapsed="false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</row>
    <row r="630" customFormat="false" ht="15.75" hidden="false" customHeight="false" outlineLevel="0" collapsed="false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</row>
    <row r="631" customFormat="false" ht="15.75" hidden="false" customHeight="false" outlineLevel="0" collapsed="false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</row>
    <row r="632" customFormat="false" ht="15.75" hidden="false" customHeight="false" outlineLevel="0" collapsed="false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</row>
    <row r="633" customFormat="false" ht="15.75" hidden="false" customHeight="false" outlineLevel="0" collapsed="false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</row>
    <row r="634" customFormat="false" ht="15.75" hidden="false" customHeight="false" outlineLevel="0" collapsed="false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</row>
    <row r="635" customFormat="false" ht="15.75" hidden="false" customHeight="false" outlineLevel="0" collapsed="false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</row>
    <row r="636" customFormat="false" ht="15.75" hidden="false" customHeight="false" outlineLevel="0" collapsed="false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</row>
    <row r="637" customFormat="false" ht="15.75" hidden="false" customHeight="false" outlineLevel="0" collapsed="false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</row>
    <row r="638" customFormat="false" ht="15.75" hidden="false" customHeight="false" outlineLevel="0" collapsed="false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</row>
    <row r="639" customFormat="false" ht="15.75" hidden="false" customHeight="false" outlineLevel="0" collapsed="false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</row>
    <row r="640" customFormat="false" ht="15.75" hidden="false" customHeight="false" outlineLevel="0" collapsed="false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</row>
    <row r="641" customFormat="false" ht="15.75" hidden="false" customHeight="false" outlineLevel="0" collapsed="false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</row>
    <row r="642" customFormat="false" ht="15.75" hidden="false" customHeight="false" outlineLevel="0" collapsed="false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</row>
    <row r="643" customFormat="false" ht="15.75" hidden="false" customHeight="false" outlineLevel="0" collapsed="false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</row>
    <row r="644" customFormat="false" ht="15.75" hidden="false" customHeight="false" outlineLevel="0" collapsed="false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</row>
    <row r="645" customFormat="false" ht="15.75" hidden="false" customHeight="false" outlineLevel="0" collapsed="false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</row>
    <row r="646" customFormat="false" ht="15.75" hidden="false" customHeight="false" outlineLevel="0" collapsed="false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</row>
    <row r="647" customFormat="false" ht="15.75" hidden="false" customHeight="false" outlineLevel="0" collapsed="false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</row>
    <row r="648" customFormat="false" ht="15.75" hidden="false" customHeight="false" outlineLevel="0" collapsed="false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</row>
    <row r="649" customFormat="false" ht="15.75" hidden="false" customHeight="false" outlineLevel="0" collapsed="false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</row>
    <row r="650" customFormat="false" ht="15.75" hidden="false" customHeight="false" outlineLevel="0" collapsed="false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</row>
    <row r="651" customFormat="false" ht="15.75" hidden="false" customHeight="false" outlineLevel="0" collapsed="false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</row>
    <row r="652" customFormat="false" ht="15.75" hidden="false" customHeight="false" outlineLevel="0" collapsed="false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</row>
    <row r="653" customFormat="false" ht="15.75" hidden="false" customHeight="false" outlineLevel="0" collapsed="false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</row>
    <row r="654" customFormat="false" ht="15.75" hidden="false" customHeight="false" outlineLevel="0" collapsed="false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</row>
    <row r="655" customFormat="false" ht="15.75" hidden="false" customHeight="false" outlineLevel="0" collapsed="false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</row>
    <row r="656" customFormat="false" ht="15.75" hidden="false" customHeight="false" outlineLevel="0" collapsed="false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</row>
    <row r="657" customFormat="false" ht="15.75" hidden="false" customHeight="false" outlineLevel="0" collapsed="false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</row>
    <row r="658" customFormat="false" ht="15.75" hidden="false" customHeight="false" outlineLevel="0" collapsed="false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</row>
    <row r="659" customFormat="false" ht="15.75" hidden="false" customHeight="false" outlineLevel="0" collapsed="false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</row>
    <row r="660" customFormat="false" ht="15.75" hidden="false" customHeight="false" outlineLevel="0" collapsed="false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</row>
    <row r="661" customFormat="false" ht="15.75" hidden="false" customHeight="false" outlineLevel="0" collapsed="false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</row>
    <row r="662" customFormat="false" ht="15.75" hidden="false" customHeight="false" outlineLevel="0" collapsed="false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</row>
    <row r="663" customFormat="false" ht="15.75" hidden="false" customHeight="false" outlineLevel="0" collapsed="false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</row>
    <row r="664" customFormat="false" ht="15.75" hidden="false" customHeight="false" outlineLevel="0" collapsed="false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</row>
    <row r="665" customFormat="false" ht="15.75" hidden="false" customHeight="false" outlineLevel="0" collapsed="false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</row>
    <row r="666" customFormat="false" ht="15.75" hidden="false" customHeight="false" outlineLevel="0" collapsed="false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</row>
    <row r="667" customFormat="false" ht="15.75" hidden="false" customHeight="false" outlineLevel="0" collapsed="false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</row>
    <row r="668" customFormat="false" ht="15.75" hidden="false" customHeight="false" outlineLevel="0" collapsed="false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</row>
    <row r="669" customFormat="false" ht="15.75" hidden="false" customHeight="false" outlineLevel="0" collapsed="false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</row>
    <row r="670" customFormat="false" ht="15.75" hidden="false" customHeight="false" outlineLevel="0" collapsed="false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</row>
    <row r="671" customFormat="false" ht="15.75" hidden="false" customHeight="false" outlineLevel="0" collapsed="false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</row>
    <row r="672" customFormat="false" ht="15.75" hidden="false" customHeight="false" outlineLevel="0" collapsed="false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</row>
    <row r="673" customFormat="false" ht="15.75" hidden="false" customHeight="false" outlineLevel="0" collapsed="false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</row>
    <row r="674" customFormat="false" ht="15.75" hidden="false" customHeight="false" outlineLevel="0" collapsed="false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</row>
    <row r="675" customFormat="false" ht="15.75" hidden="false" customHeight="false" outlineLevel="0" collapsed="false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</row>
    <row r="676" customFormat="false" ht="15.75" hidden="false" customHeight="false" outlineLevel="0" collapsed="false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</row>
    <row r="677" customFormat="false" ht="15.75" hidden="false" customHeight="false" outlineLevel="0" collapsed="false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</row>
    <row r="678" customFormat="false" ht="15.75" hidden="false" customHeight="false" outlineLevel="0" collapsed="false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</row>
    <row r="679" customFormat="false" ht="15.75" hidden="false" customHeight="false" outlineLevel="0" collapsed="false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</row>
    <row r="680" customFormat="false" ht="15.75" hidden="false" customHeight="false" outlineLevel="0" collapsed="false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</row>
    <row r="681" customFormat="false" ht="15.75" hidden="false" customHeight="false" outlineLevel="0" collapsed="false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</row>
    <row r="682" customFormat="false" ht="15.75" hidden="false" customHeight="false" outlineLevel="0" collapsed="false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</row>
    <row r="683" customFormat="false" ht="15.75" hidden="false" customHeight="false" outlineLevel="0" collapsed="false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</row>
    <row r="684" customFormat="false" ht="15.75" hidden="false" customHeight="false" outlineLevel="0" collapsed="false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</row>
    <row r="685" customFormat="false" ht="15.75" hidden="false" customHeight="false" outlineLevel="0" collapsed="false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</row>
    <row r="686" customFormat="false" ht="15.75" hidden="false" customHeight="false" outlineLevel="0" collapsed="false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</row>
    <row r="687" customFormat="false" ht="15.75" hidden="false" customHeight="false" outlineLevel="0" collapsed="false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</row>
    <row r="688" customFormat="false" ht="15.75" hidden="false" customHeight="false" outlineLevel="0" collapsed="false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</row>
    <row r="689" customFormat="false" ht="15.75" hidden="false" customHeight="false" outlineLevel="0" collapsed="false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</row>
    <row r="690" customFormat="false" ht="15.75" hidden="false" customHeight="false" outlineLevel="0" collapsed="false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</row>
    <row r="691" customFormat="false" ht="15.75" hidden="false" customHeight="false" outlineLevel="0" collapsed="false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</row>
    <row r="692" customFormat="false" ht="15.75" hidden="false" customHeight="false" outlineLevel="0" collapsed="false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</row>
    <row r="693" customFormat="false" ht="15.75" hidden="false" customHeight="false" outlineLevel="0" collapsed="false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</row>
    <row r="694" customFormat="false" ht="15.75" hidden="false" customHeight="false" outlineLevel="0" collapsed="false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</row>
    <row r="695" customFormat="false" ht="15.75" hidden="false" customHeight="false" outlineLevel="0" collapsed="false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</row>
    <row r="696" customFormat="false" ht="15.75" hidden="false" customHeight="false" outlineLevel="0" collapsed="false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</row>
    <row r="697" customFormat="false" ht="15.75" hidden="false" customHeight="false" outlineLevel="0" collapsed="false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</row>
    <row r="698" customFormat="false" ht="15.75" hidden="false" customHeight="false" outlineLevel="0" collapsed="false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</row>
    <row r="699" customFormat="false" ht="15.75" hidden="false" customHeight="false" outlineLevel="0" collapsed="false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</row>
    <row r="700" customFormat="false" ht="15.75" hidden="false" customHeight="false" outlineLevel="0" collapsed="false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</row>
    <row r="701" customFormat="false" ht="15.75" hidden="false" customHeight="false" outlineLevel="0" collapsed="false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</row>
    <row r="702" customFormat="false" ht="15.75" hidden="false" customHeight="false" outlineLevel="0" collapsed="false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</row>
    <row r="703" customFormat="false" ht="15.75" hidden="false" customHeight="false" outlineLevel="0" collapsed="false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</row>
    <row r="704" customFormat="false" ht="15.75" hidden="false" customHeight="false" outlineLevel="0" collapsed="false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</row>
    <row r="705" customFormat="false" ht="15.75" hidden="false" customHeight="false" outlineLevel="0" collapsed="false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</row>
    <row r="706" customFormat="false" ht="15.75" hidden="false" customHeight="false" outlineLevel="0" collapsed="false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</row>
    <row r="707" customFormat="false" ht="15.75" hidden="false" customHeight="false" outlineLevel="0" collapsed="false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</row>
    <row r="708" customFormat="false" ht="15.75" hidden="false" customHeight="false" outlineLevel="0" collapsed="false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</row>
    <row r="709" customFormat="false" ht="15.75" hidden="false" customHeight="false" outlineLevel="0" collapsed="false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</row>
    <row r="710" customFormat="false" ht="15.75" hidden="false" customHeight="false" outlineLevel="0" collapsed="false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</row>
    <row r="711" customFormat="false" ht="15.75" hidden="false" customHeight="false" outlineLevel="0" collapsed="false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</row>
    <row r="712" customFormat="false" ht="15.75" hidden="false" customHeight="false" outlineLevel="0" collapsed="false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</row>
    <row r="713" customFormat="false" ht="15.75" hidden="false" customHeight="false" outlineLevel="0" collapsed="false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</row>
    <row r="714" customFormat="false" ht="15.75" hidden="false" customHeight="false" outlineLevel="0" collapsed="false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</row>
    <row r="715" customFormat="false" ht="15.75" hidden="false" customHeight="false" outlineLevel="0" collapsed="false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</row>
    <row r="716" customFormat="false" ht="15.75" hidden="false" customHeight="false" outlineLevel="0" collapsed="false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</row>
    <row r="717" customFormat="false" ht="15.75" hidden="false" customHeight="false" outlineLevel="0" collapsed="false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</row>
    <row r="718" customFormat="false" ht="15.75" hidden="false" customHeight="false" outlineLevel="0" collapsed="false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</row>
    <row r="719" customFormat="false" ht="15.75" hidden="false" customHeight="false" outlineLevel="0" collapsed="false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</row>
    <row r="720" customFormat="false" ht="15.75" hidden="false" customHeight="false" outlineLevel="0" collapsed="false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</row>
    <row r="721" customFormat="false" ht="15.75" hidden="false" customHeight="false" outlineLevel="0" collapsed="false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</row>
    <row r="722" customFormat="false" ht="15.75" hidden="false" customHeight="false" outlineLevel="0" collapsed="false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</row>
    <row r="723" customFormat="false" ht="15.75" hidden="false" customHeight="false" outlineLevel="0" collapsed="false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</row>
    <row r="724" customFormat="false" ht="15.75" hidden="false" customHeight="false" outlineLevel="0" collapsed="false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</row>
    <row r="725" customFormat="false" ht="15.75" hidden="false" customHeight="false" outlineLevel="0" collapsed="false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</row>
    <row r="726" customFormat="false" ht="15.75" hidden="false" customHeight="false" outlineLevel="0" collapsed="false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</row>
    <row r="727" customFormat="false" ht="15.75" hidden="false" customHeight="false" outlineLevel="0" collapsed="false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</row>
    <row r="728" customFormat="false" ht="15.75" hidden="false" customHeight="false" outlineLevel="0" collapsed="false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</row>
    <row r="729" customFormat="false" ht="15.75" hidden="false" customHeight="false" outlineLevel="0" collapsed="false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</row>
    <row r="730" customFormat="false" ht="15.75" hidden="false" customHeight="false" outlineLevel="0" collapsed="false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</row>
    <row r="731" customFormat="false" ht="15.75" hidden="false" customHeight="false" outlineLevel="0" collapsed="false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</row>
    <row r="732" customFormat="false" ht="15.75" hidden="false" customHeight="false" outlineLevel="0" collapsed="false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</row>
    <row r="733" customFormat="false" ht="15.75" hidden="false" customHeight="false" outlineLevel="0" collapsed="false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</row>
    <row r="734" customFormat="false" ht="15.75" hidden="false" customHeight="false" outlineLevel="0" collapsed="false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</row>
    <row r="735" customFormat="false" ht="15.75" hidden="false" customHeight="false" outlineLevel="0" collapsed="false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</row>
    <row r="736" customFormat="false" ht="15.75" hidden="false" customHeight="false" outlineLevel="0" collapsed="false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</row>
    <row r="737" customFormat="false" ht="15.75" hidden="false" customHeight="false" outlineLevel="0" collapsed="false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</row>
    <row r="738" customFormat="false" ht="15.75" hidden="false" customHeight="false" outlineLevel="0" collapsed="false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</row>
    <row r="739" customFormat="false" ht="15.75" hidden="false" customHeight="false" outlineLevel="0" collapsed="false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</row>
    <row r="740" customFormat="false" ht="15.75" hidden="false" customHeight="false" outlineLevel="0" collapsed="false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</row>
    <row r="741" customFormat="false" ht="15.75" hidden="false" customHeight="false" outlineLevel="0" collapsed="false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</row>
    <row r="742" customFormat="false" ht="15.75" hidden="false" customHeight="false" outlineLevel="0" collapsed="false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</row>
    <row r="743" customFormat="false" ht="15.75" hidden="false" customHeight="false" outlineLevel="0" collapsed="false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</row>
    <row r="744" customFormat="false" ht="15.75" hidden="false" customHeight="false" outlineLevel="0" collapsed="false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</row>
    <row r="745" customFormat="false" ht="15.75" hidden="false" customHeight="false" outlineLevel="0" collapsed="false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</row>
    <row r="746" customFormat="false" ht="15.75" hidden="false" customHeight="false" outlineLevel="0" collapsed="false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</row>
    <row r="747" customFormat="false" ht="15.75" hidden="false" customHeight="false" outlineLevel="0" collapsed="false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</row>
    <row r="748" customFormat="false" ht="15.75" hidden="false" customHeight="false" outlineLevel="0" collapsed="false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</row>
    <row r="749" customFormat="false" ht="15.75" hidden="false" customHeight="false" outlineLevel="0" collapsed="false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</row>
    <row r="750" customFormat="false" ht="15.75" hidden="false" customHeight="false" outlineLevel="0" collapsed="false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</row>
    <row r="751" customFormat="false" ht="15.75" hidden="false" customHeight="false" outlineLevel="0" collapsed="false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</row>
    <row r="752" customFormat="false" ht="15.75" hidden="false" customHeight="false" outlineLevel="0" collapsed="false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</row>
    <row r="753" customFormat="false" ht="15.75" hidden="false" customHeight="false" outlineLevel="0" collapsed="false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</row>
    <row r="754" customFormat="false" ht="15.75" hidden="false" customHeight="false" outlineLevel="0" collapsed="false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</row>
    <row r="755" customFormat="false" ht="15.75" hidden="false" customHeight="false" outlineLevel="0" collapsed="false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</row>
    <row r="756" customFormat="false" ht="15.75" hidden="false" customHeight="false" outlineLevel="0" collapsed="false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</row>
    <row r="757" customFormat="false" ht="15.75" hidden="false" customHeight="false" outlineLevel="0" collapsed="false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</row>
    <row r="758" customFormat="false" ht="15.75" hidden="false" customHeight="false" outlineLevel="0" collapsed="false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</row>
    <row r="759" customFormat="false" ht="15.75" hidden="false" customHeight="false" outlineLevel="0" collapsed="false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</row>
    <row r="760" customFormat="false" ht="15.75" hidden="false" customHeight="false" outlineLevel="0" collapsed="false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</row>
    <row r="761" customFormat="false" ht="15.75" hidden="false" customHeight="false" outlineLevel="0" collapsed="false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</row>
    <row r="762" customFormat="false" ht="15.75" hidden="false" customHeight="false" outlineLevel="0" collapsed="false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</row>
    <row r="763" customFormat="false" ht="15.75" hidden="false" customHeight="false" outlineLevel="0" collapsed="false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</row>
    <row r="764" customFormat="false" ht="15.75" hidden="false" customHeight="false" outlineLevel="0" collapsed="false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</row>
    <row r="765" customFormat="false" ht="15.75" hidden="false" customHeight="false" outlineLevel="0" collapsed="false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</row>
    <row r="766" customFormat="false" ht="15.75" hidden="false" customHeight="false" outlineLevel="0" collapsed="false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</row>
    <row r="767" customFormat="false" ht="15.75" hidden="false" customHeight="false" outlineLevel="0" collapsed="false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</row>
    <row r="768" customFormat="false" ht="15.75" hidden="false" customHeight="false" outlineLevel="0" collapsed="false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</row>
    <row r="769" customFormat="false" ht="15.75" hidden="false" customHeight="false" outlineLevel="0" collapsed="false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</row>
    <row r="770" customFormat="false" ht="15.75" hidden="false" customHeight="false" outlineLevel="0" collapsed="false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</row>
    <row r="771" customFormat="false" ht="15.75" hidden="false" customHeight="false" outlineLevel="0" collapsed="false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</row>
    <row r="772" customFormat="false" ht="15.75" hidden="false" customHeight="false" outlineLevel="0" collapsed="false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</row>
    <row r="773" customFormat="false" ht="15.75" hidden="false" customHeight="false" outlineLevel="0" collapsed="false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</row>
    <row r="774" customFormat="false" ht="15.75" hidden="false" customHeight="false" outlineLevel="0" collapsed="false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</row>
    <row r="775" customFormat="false" ht="15.75" hidden="false" customHeight="false" outlineLevel="0" collapsed="false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</row>
    <row r="776" customFormat="false" ht="15.75" hidden="false" customHeight="false" outlineLevel="0" collapsed="false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</row>
    <row r="777" customFormat="false" ht="15.75" hidden="false" customHeight="false" outlineLevel="0" collapsed="false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</row>
    <row r="778" customFormat="false" ht="15.75" hidden="false" customHeight="false" outlineLevel="0" collapsed="false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</row>
    <row r="779" customFormat="false" ht="15.75" hidden="false" customHeight="false" outlineLevel="0" collapsed="false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</row>
    <row r="780" customFormat="false" ht="15.75" hidden="false" customHeight="false" outlineLevel="0" collapsed="false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</row>
    <row r="781" customFormat="false" ht="15.75" hidden="false" customHeight="false" outlineLevel="0" collapsed="false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</row>
    <row r="782" customFormat="false" ht="15.75" hidden="false" customHeight="false" outlineLevel="0" collapsed="false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</row>
    <row r="783" customFormat="false" ht="15.75" hidden="false" customHeight="false" outlineLevel="0" collapsed="false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</row>
    <row r="784" customFormat="false" ht="15.75" hidden="false" customHeight="false" outlineLevel="0" collapsed="false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</row>
    <row r="785" customFormat="false" ht="15.75" hidden="false" customHeight="false" outlineLevel="0" collapsed="false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</row>
    <row r="786" customFormat="false" ht="15.75" hidden="false" customHeight="false" outlineLevel="0" collapsed="false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</row>
    <row r="787" customFormat="false" ht="15.75" hidden="false" customHeight="false" outlineLevel="0" collapsed="false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</row>
    <row r="788" customFormat="false" ht="15.75" hidden="false" customHeight="false" outlineLevel="0" collapsed="false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</row>
    <row r="789" customFormat="false" ht="15.75" hidden="false" customHeight="false" outlineLevel="0" collapsed="false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</row>
    <row r="790" customFormat="false" ht="15.75" hidden="false" customHeight="false" outlineLevel="0" collapsed="false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</row>
    <row r="791" customFormat="false" ht="15.75" hidden="false" customHeight="false" outlineLevel="0" collapsed="false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</row>
    <row r="792" customFormat="false" ht="15.75" hidden="false" customHeight="false" outlineLevel="0" collapsed="false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</row>
    <row r="793" customFormat="false" ht="15.75" hidden="false" customHeight="false" outlineLevel="0" collapsed="false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</row>
    <row r="794" customFormat="false" ht="15.75" hidden="false" customHeight="false" outlineLevel="0" collapsed="false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</row>
    <row r="795" customFormat="false" ht="15.75" hidden="false" customHeight="false" outlineLevel="0" collapsed="false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</row>
    <row r="796" customFormat="false" ht="15.75" hidden="false" customHeight="false" outlineLevel="0" collapsed="false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</row>
    <row r="797" customFormat="false" ht="15.75" hidden="false" customHeight="false" outlineLevel="0" collapsed="false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</row>
    <row r="798" customFormat="false" ht="15.75" hidden="false" customHeight="false" outlineLevel="0" collapsed="false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</row>
    <row r="799" customFormat="false" ht="15.75" hidden="false" customHeight="false" outlineLevel="0" collapsed="false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</row>
    <row r="800" customFormat="false" ht="15.75" hidden="false" customHeight="false" outlineLevel="0" collapsed="false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</row>
    <row r="801" customFormat="false" ht="15.75" hidden="false" customHeight="false" outlineLevel="0" collapsed="false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</row>
    <row r="802" customFormat="false" ht="15.75" hidden="false" customHeight="false" outlineLevel="0" collapsed="false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</row>
    <row r="803" customFormat="false" ht="15.75" hidden="false" customHeight="false" outlineLevel="0" collapsed="false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</row>
    <row r="804" customFormat="false" ht="15.75" hidden="false" customHeight="false" outlineLevel="0" collapsed="false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</row>
    <row r="805" customFormat="false" ht="15.75" hidden="false" customHeight="false" outlineLevel="0" collapsed="false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</row>
    <row r="806" customFormat="false" ht="15.75" hidden="false" customHeight="false" outlineLevel="0" collapsed="false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</row>
    <row r="807" customFormat="false" ht="15.75" hidden="false" customHeight="false" outlineLevel="0" collapsed="false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</row>
    <row r="808" customFormat="false" ht="15.75" hidden="false" customHeight="false" outlineLevel="0" collapsed="false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</row>
    <row r="809" customFormat="false" ht="15.75" hidden="false" customHeight="false" outlineLevel="0" collapsed="false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</row>
    <row r="810" customFormat="false" ht="15.75" hidden="false" customHeight="false" outlineLevel="0" collapsed="false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</row>
    <row r="811" customFormat="false" ht="15.75" hidden="false" customHeight="false" outlineLevel="0" collapsed="false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</row>
    <row r="812" customFormat="false" ht="15.75" hidden="false" customHeight="false" outlineLevel="0" collapsed="false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</row>
    <row r="813" customFormat="false" ht="15.75" hidden="false" customHeight="false" outlineLevel="0" collapsed="false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</row>
    <row r="814" customFormat="false" ht="15.75" hidden="false" customHeight="false" outlineLevel="0" collapsed="false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</row>
    <row r="815" customFormat="false" ht="15.75" hidden="false" customHeight="false" outlineLevel="0" collapsed="false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</row>
    <row r="816" customFormat="false" ht="15.75" hidden="false" customHeight="false" outlineLevel="0" collapsed="false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</row>
    <row r="817" customFormat="false" ht="15.75" hidden="false" customHeight="false" outlineLevel="0" collapsed="false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</row>
    <row r="818" customFormat="false" ht="15.75" hidden="false" customHeight="false" outlineLevel="0" collapsed="false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</row>
    <row r="819" customFormat="false" ht="15.75" hidden="false" customHeight="false" outlineLevel="0" collapsed="false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</row>
    <row r="820" customFormat="false" ht="15.75" hidden="false" customHeight="false" outlineLevel="0" collapsed="false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</row>
    <row r="821" customFormat="false" ht="15.75" hidden="false" customHeight="false" outlineLevel="0" collapsed="false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</row>
    <row r="822" customFormat="false" ht="15.75" hidden="false" customHeight="false" outlineLevel="0" collapsed="false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</row>
    <row r="823" customFormat="false" ht="15.75" hidden="false" customHeight="false" outlineLevel="0" collapsed="false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</row>
    <row r="824" customFormat="false" ht="15.75" hidden="false" customHeight="false" outlineLevel="0" collapsed="false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</row>
    <row r="825" customFormat="false" ht="15.75" hidden="false" customHeight="false" outlineLevel="0" collapsed="false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</row>
    <row r="826" customFormat="false" ht="15.75" hidden="false" customHeight="false" outlineLevel="0" collapsed="false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</row>
    <row r="827" customFormat="false" ht="15.75" hidden="false" customHeight="false" outlineLevel="0" collapsed="false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</row>
    <row r="828" customFormat="false" ht="15.75" hidden="false" customHeight="false" outlineLevel="0" collapsed="false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</row>
    <row r="829" customFormat="false" ht="15.75" hidden="false" customHeight="false" outlineLevel="0" collapsed="false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</row>
    <row r="830" customFormat="false" ht="15.75" hidden="false" customHeight="false" outlineLevel="0" collapsed="false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</row>
    <row r="831" customFormat="false" ht="15.75" hidden="false" customHeight="false" outlineLevel="0" collapsed="false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</row>
    <row r="832" customFormat="false" ht="15.75" hidden="false" customHeight="false" outlineLevel="0" collapsed="false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</row>
    <row r="833" customFormat="false" ht="15.75" hidden="false" customHeight="false" outlineLevel="0" collapsed="false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</row>
    <row r="834" customFormat="false" ht="15.75" hidden="false" customHeight="false" outlineLevel="0" collapsed="false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</row>
    <row r="835" customFormat="false" ht="15.75" hidden="false" customHeight="false" outlineLevel="0" collapsed="false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</row>
    <row r="836" customFormat="false" ht="15.75" hidden="false" customHeight="false" outlineLevel="0" collapsed="false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</row>
    <row r="837" customFormat="false" ht="15.75" hidden="false" customHeight="false" outlineLevel="0" collapsed="false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</row>
    <row r="838" customFormat="false" ht="15.75" hidden="false" customHeight="false" outlineLevel="0" collapsed="false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</row>
    <row r="839" customFormat="false" ht="15.75" hidden="false" customHeight="false" outlineLevel="0" collapsed="false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</row>
    <row r="840" customFormat="false" ht="15.75" hidden="false" customHeight="false" outlineLevel="0" collapsed="false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</row>
    <row r="841" customFormat="false" ht="15.75" hidden="false" customHeight="false" outlineLevel="0" collapsed="false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</row>
    <row r="842" customFormat="false" ht="15.75" hidden="false" customHeight="false" outlineLevel="0" collapsed="false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</row>
    <row r="843" customFormat="false" ht="15.75" hidden="false" customHeight="false" outlineLevel="0" collapsed="false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</row>
    <row r="844" customFormat="false" ht="15.75" hidden="false" customHeight="false" outlineLevel="0" collapsed="false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</row>
    <row r="845" customFormat="false" ht="15.75" hidden="false" customHeight="false" outlineLevel="0" collapsed="false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</row>
    <row r="846" customFormat="false" ht="15.75" hidden="false" customHeight="false" outlineLevel="0" collapsed="false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</row>
    <row r="847" customFormat="false" ht="15.75" hidden="false" customHeight="false" outlineLevel="0" collapsed="false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</row>
    <row r="848" customFormat="false" ht="15.75" hidden="false" customHeight="false" outlineLevel="0" collapsed="false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</row>
    <row r="849" customFormat="false" ht="15.75" hidden="false" customHeight="false" outlineLevel="0" collapsed="false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</row>
    <row r="850" customFormat="false" ht="15.75" hidden="false" customHeight="false" outlineLevel="0" collapsed="false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</row>
    <row r="851" customFormat="false" ht="15.75" hidden="false" customHeight="false" outlineLevel="0" collapsed="false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</row>
    <row r="852" customFormat="false" ht="15.75" hidden="false" customHeight="false" outlineLevel="0" collapsed="false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</row>
    <row r="853" customFormat="false" ht="15.75" hidden="false" customHeight="false" outlineLevel="0" collapsed="false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</row>
    <row r="854" customFormat="false" ht="15.75" hidden="false" customHeight="false" outlineLevel="0" collapsed="false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</row>
    <row r="855" customFormat="false" ht="15.75" hidden="false" customHeight="false" outlineLevel="0" collapsed="false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</row>
    <row r="856" customFormat="false" ht="15.75" hidden="false" customHeight="false" outlineLevel="0" collapsed="false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</row>
    <row r="857" customFormat="false" ht="15.75" hidden="false" customHeight="false" outlineLevel="0" collapsed="false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</row>
    <row r="858" customFormat="false" ht="15.75" hidden="false" customHeight="false" outlineLevel="0" collapsed="false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</row>
    <row r="859" customFormat="false" ht="15.75" hidden="false" customHeight="false" outlineLevel="0" collapsed="false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</row>
    <row r="860" customFormat="false" ht="15.75" hidden="false" customHeight="false" outlineLevel="0" collapsed="false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</row>
    <row r="861" customFormat="false" ht="15.75" hidden="false" customHeight="false" outlineLevel="0" collapsed="false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</row>
    <row r="862" customFormat="false" ht="15.75" hidden="false" customHeight="false" outlineLevel="0" collapsed="false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</row>
    <row r="863" customFormat="false" ht="15.75" hidden="false" customHeight="false" outlineLevel="0" collapsed="false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</row>
    <row r="864" customFormat="false" ht="15.75" hidden="false" customHeight="false" outlineLevel="0" collapsed="false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</row>
    <row r="865" customFormat="false" ht="15.75" hidden="false" customHeight="false" outlineLevel="0" collapsed="false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</row>
    <row r="866" customFormat="false" ht="15.75" hidden="false" customHeight="false" outlineLevel="0" collapsed="false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</row>
    <row r="867" customFormat="false" ht="15.75" hidden="false" customHeight="false" outlineLevel="0" collapsed="false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</row>
    <row r="868" customFormat="false" ht="15.75" hidden="false" customHeight="false" outlineLevel="0" collapsed="false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</row>
    <row r="869" customFormat="false" ht="15.75" hidden="false" customHeight="false" outlineLevel="0" collapsed="false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</row>
    <row r="870" customFormat="false" ht="15.75" hidden="false" customHeight="false" outlineLevel="0" collapsed="false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</row>
    <row r="871" customFormat="false" ht="15.75" hidden="false" customHeight="false" outlineLevel="0" collapsed="false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</row>
    <row r="872" customFormat="false" ht="15.75" hidden="false" customHeight="false" outlineLevel="0" collapsed="false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</row>
    <row r="873" customFormat="false" ht="15.75" hidden="false" customHeight="false" outlineLevel="0" collapsed="false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</row>
    <row r="874" customFormat="false" ht="15.75" hidden="false" customHeight="false" outlineLevel="0" collapsed="false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</row>
    <row r="875" customFormat="false" ht="15.75" hidden="false" customHeight="false" outlineLevel="0" collapsed="false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</row>
    <row r="876" customFormat="false" ht="15.75" hidden="false" customHeight="false" outlineLevel="0" collapsed="false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</row>
    <row r="877" customFormat="false" ht="15.75" hidden="false" customHeight="false" outlineLevel="0" collapsed="false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</row>
    <row r="878" customFormat="false" ht="15.75" hidden="false" customHeight="false" outlineLevel="0" collapsed="false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</row>
    <row r="879" customFormat="false" ht="15.75" hidden="false" customHeight="false" outlineLevel="0" collapsed="false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</row>
    <row r="880" customFormat="false" ht="15.75" hidden="false" customHeight="false" outlineLevel="0" collapsed="false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</row>
    <row r="881" customFormat="false" ht="15.75" hidden="false" customHeight="false" outlineLevel="0" collapsed="false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</row>
    <row r="882" customFormat="false" ht="15.75" hidden="false" customHeight="false" outlineLevel="0" collapsed="false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</row>
    <row r="883" customFormat="false" ht="15.75" hidden="false" customHeight="false" outlineLevel="0" collapsed="false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</row>
    <row r="884" customFormat="false" ht="15.75" hidden="false" customHeight="false" outlineLevel="0" collapsed="false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</row>
    <row r="885" customFormat="false" ht="15.75" hidden="false" customHeight="false" outlineLevel="0" collapsed="false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</row>
    <row r="886" customFormat="false" ht="15.75" hidden="false" customHeight="false" outlineLevel="0" collapsed="false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</row>
    <row r="887" customFormat="false" ht="15.75" hidden="false" customHeight="false" outlineLevel="0" collapsed="false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</row>
    <row r="888" customFormat="false" ht="15.75" hidden="false" customHeight="false" outlineLevel="0" collapsed="false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</row>
    <row r="889" customFormat="false" ht="15.75" hidden="false" customHeight="false" outlineLevel="0" collapsed="false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</row>
    <row r="890" customFormat="false" ht="15.75" hidden="false" customHeight="false" outlineLevel="0" collapsed="false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</row>
    <row r="891" customFormat="false" ht="15.75" hidden="false" customHeight="false" outlineLevel="0" collapsed="false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</row>
    <row r="892" customFormat="false" ht="15.75" hidden="false" customHeight="false" outlineLevel="0" collapsed="false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</row>
    <row r="893" customFormat="false" ht="15.75" hidden="false" customHeight="false" outlineLevel="0" collapsed="false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</row>
    <row r="894" customFormat="false" ht="15.75" hidden="false" customHeight="false" outlineLevel="0" collapsed="false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</row>
    <row r="895" customFormat="false" ht="15.75" hidden="false" customHeight="false" outlineLevel="0" collapsed="false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</row>
    <row r="896" customFormat="false" ht="15.75" hidden="false" customHeight="false" outlineLevel="0" collapsed="false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</row>
    <row r="897" customFormat="false" ht="15.75" hidden="false" customHeight="false" outlineLevel="0" collapsed="false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</row>
    <row r="898" customFormat="false" ht="15.75" hidden="false" customHeight="false" outlineLevel="0" collapsed="false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</row>
    <row r="899" customFormat="false" ht="15.75" hidden="false" customHeight="false" outlineLevel="0" collapsed="false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</row>
    <row r="900" customFormat="false" ht="15.75" hidden="false" customHeight="false" outlineLevel="0" collapsed="false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</row>
    <row r="901" customFormat="false" ht="15.75" hidden="false" customHeight="false" outlineLevel="0" collapsed="false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</row>
    <row r="902" customFormat="false" ht="15.75" hidden="false" customHeight="false" outlineLevel="0" collapsed="false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</row>
    <row r="903" customFormat="false" ht="15.75" hidden="false" customHeight="false" outlineLevel="0" collapsed="false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</row>
    <row r="904" customFormat="false" ht="15.75" hidden="false" customHeight="false" outlineLevel="0" collapsed="false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</row>
    <row r="905" customFormat="false" ht="15.75" hidden="false" customHeight="false" outlineLevel="0" collapsed="false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</row>
    <row r="906" customFormat="false" ht="15.75" hidden="false" customHeight="false" outlineLevel="0" collapsed="false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</row>
    <row r="907" customFormat="false" ht="15.75" hidden="false" customHeight="false" outlineLevel="0" collapsed="false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</row>
    <row r="908" customFormat="false" ht="15.75" hidden="false" customHeight="false" outlineLevel="0" collapsed="false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</row>
    <row r="909" customFormat="false" ht="15.75" hidden="false" customHeight="false" outlineLevel="0" collapsed="false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</row>
    <row r="910" customFormat="false" ht="15.75" hidden="false" customHeight="false" outlineLevel="0" collapsed="false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</row>
    <row r="911" customFormat="false" ht="15.75" hidden="false" customHeight="false" outlineLevel="0" collapsed="false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</row>
    <row r="912" customFormat="false" ht="15.75" hidden="false" customHeight="false" outlineLevel="0" collapsed="false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</row>
    <row r="913" customFormat="false" ht="15.75" hidden="false" customHeight="false" outlineLevel="0" collapsed="false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</row>
    <row r="914" customFormat="false" ht="15.75" hidden="false" customHeight="false" outlineLevel="0" collapsed="false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</row>
    <row r="915" customFormat="false" ht="15.75" hidden="false" customHeight="false" outlineLevel="0" collapsed="false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</row>
    <row r="916" customFormat="false" ht="15.75" hidden="false" customHeight="false" outlineLevel="0" collapsed="false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</row>
    <row r="917" customFormat="false" ht="15.75" hidden="false" customHeight="false" outlineLevel="0" collapsed="false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</row>
    <row r="918" customFormat="false" ht="15.75" hidden="false" customHeight="false" outlineLevel="0" collapsed="false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</row>
    <row r="919" customFormat="false" ht="15.75" hidden="false" customHeight="false" outlineLevel="0" collapsed="false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</row>
    <row r="920" customFormat="false" ht="15.75" hidden="false" customHeight="false" outlineLevel="0" collapsed="false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</row>
    <row r="921" customFormat="false" ht="15.75" hidden="false" customHeight="false" outlineLevel="0" collapsed="false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</row>
    <row r="922" customFormat="false" ht="15.75" hidden="false" customHeight="false" outlineLevel="0" collapsed="false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</row>
    <row r="923" customFormat="false" ht="15.75" hidden="false" customHeight="false" outlineLevel="0" collapsed="false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</row>
    <row r="924" customFormat="false" ht="15.75" hidden="false" customHeight="false" outlineLevel="0" collapsed="false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</row>
    <row r="925" customFormat="false" ht="15.75" hidden="false" customHeight="false" outlineLevel="0" collapsed="false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</row>
    <row r="926" customFormat="false" ht="15.75" hidden="false" customHeight="false" outlineLevel="0" collapsed="false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</row>
    <row r="927" customFormat="false" ht="15.75" hidden="false" customHeight="false" outlineLevel="0" collapsed="false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</row>
    <row r="928" customFormat="false" ht="15.75" hidden="false" customHeight="false" outlineLevel="0" collapsed="false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</row>
    <row r="929" customFormat="false" ht="15.75" hidden="false" customHeight="false" outlineLevel="0" collapsed="false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</row>
    <row r="930" customFormat="false" ht="15.75" hidden="false" customHeight="false" outlineLevel="0" collapsed="false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</row>
    <row r="931" customFormat="false" ht="15.75" hidden="false" customHeight="false" outlineLevel="0" collapsed="false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</row>
    <row r="932" customFormat="false" ht="15.75" hidden="false" customHeight="false" outlineLevel="0" collapsed="false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</row>
    <row r="933" customFormat="false" ht="15.75" hidden="false" customHeight="false" outlineLevel="0" collapsed="false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</row>
    <row r="934" customFormat="false" ht="15.75" hidden="false" customHeight="false" outlineLevel="0" collapsed="false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</row>
    <row r="935" customFormat="false" ht="15.75" hidden="false" customHeight="false" outlineLevel="0" collapsed="false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</row>
    <row r="936" customFormat="false" ht="15.75" hidden="false" customHeight="false" outlineLevel="0" collapsed="false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</row>
    <row r="937" customFormat="false" ht="15.75" hidden="false" customHeight="false" outlineLevel="0" collapsed="false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</row>
    <row r="938" customFormat="false" ht="15.75" hidden="false" customHeight="false" outlineLevel="0" collapsed="false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</row>
    <row r="939" customFormat="false" ht="15.75" hidden="false" customHeight="false" outlineLevel="0" collapsed="false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</row>
    <row r="940" customFormat="false" ht="15.75" hidden="false" customHeight="false" outlineLevel="0" collapsed="false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</row>
    <row r="941" customFormat="false" ht="15.75" hidden="false" customHeight="false" outlineLevel="0" collapsed="false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</row>
    <row r="942" customFormat="false" ht="15.75" hidden="false" customHeight="false" outlineLevel="0" collapsed="false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</row>
    <row r="943" customFormat="false" ht="15.75" hidden="false" customHeight="false" outlineLevel="0" collapsed="false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</row>
    <row r="944" customFormat="false" ht="15.75" hidden="false" customHeight="false" outlineLevel="0" collapsed="false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</row>
    <row r="945" customFormat="false" ht="15.75" hidden="false" customHeight="false" outlineLevel="0" collapsed="false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</row>
    <row r="946" customFormat="false" ht="15.75" hidden="false" customHeight="false" outlineLevel="0" collapsed="false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</row>
    <row r="947" customFormat="false" ht="15.75" hidden="false" customHeight="false" outlineLevel="0" collapsed="false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</row>
    <row r="948" customFormat="false" ht="15.75" hidden="false" customHeight="false" outlineLevel="0" collapsed="false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</row>
    <row r="949" customFormat="false" ht="15.75" hidden="false" customHeight="false" outlineLevel="0" collapsed="false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</row>
    <row r="950" customFormat="false" ht="15.75" hidden="false" customHeight="false" outlineLevel="0" collapsed="false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</row>
    <row r="951" customFormat="false" ht="15.75" hidden="false" customHeight="false" outlineLevel="0" collapsed="false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</row>
    <row r="952" customFormat="false" ht="15.75" hidden="false" customHeight="false" outlineLevel="0" collapsed="false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</row>
    <row r="953" customFormat="false" ht="15.75" hidden="false" customHeight="false" outlineLevel="0" collapsed="false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</row>
    <row r="954" customFormat="false" ht="15.75" hidden="false" customHeight="false" outlineLevel="0" collapsed="false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</row>
    <row r="955" customFormat="false" ht="15.75" hidden="false" customHeight="false" outlineLevel="0" collapsed="false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</row>
    <row r="956" customFormat="false" ht="15.75" hidden="false" customHeight="false" outlineLevel="0" collapsed="false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</row>
    <row r="957" customFormat="false" ht="15.75" hidden="false" customHeight="false" outlineLevel="0" collapsed="false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</row>
    <row r="958" customFormat="false" ht="15.75" hidden="false" customHeight="false" outlineLevel="0" collapsed="false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</row>
    <row r="959" customFormat="false" ht="15.75" hidden="false" customHeight="false" outlineLevel="0" collapsed="false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</row>
    <row r="960" customFormat="false" ht="15.75" hidden="false" customHeight="false" outlineLevel="0" collapsed="false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</row>
    <row r="961" customFormat="false" ht="15.75" hidden="false" customHeight="false" outlineLevel="0" collapsed="false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</row>
    <row r="962" customFormat="false" ht="15.75" hidden="false" customHeight="false" outlineLevel="0" collapsed="false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</row>
    <row r="963" customFormat="false" ht="15.75" hidden="false" customHeight="false" outlineLevel="0" collapsed="false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</row>
    <row r="964" customFormat="false" ht="15.75" hidden="false" customHeight="false" outlineLevel="0" collapsed="false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</row>
    <row r="965" customFormat="false" ht="15.75" hidden="false" customHeight="false" outlineLevel="0" collapsed="false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</row>
    <row r="966" customFormat="false" ht="15.75" hidden="false" customHeight="false" outlineLevel="0" collapsed="false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</row>
    <row r="967" customFormat="false" ht="15.75" hidden="false" customHeight="false" outlineLevel="0" collapsed="false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</row>
    <row r="968" customFormat="false" ht="15.75" hidden="false" customHeight="false" outlineLevel="0" collapsed="false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</row>
    <row r="969" customFormat="false" ht="15.75" hidden="false" customHeight="false" outlineLevel="0" collapsed="false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</row>
    <row r="970" customFormat="false" ht="15.75" hidden="false" customHeight="false" outlineLevel="0" collapsed="false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</row>
    <row r="971" customFormat="false" ht="15.75" hidden="false" customHeight="false" outlineLevel="0" collapsed="false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</row>
    <row r="972" customFormat="false" ht="15.75" hidden="false" customHeight="false" outlineLevel="0" collapsed="false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</row>
    <row r="973" customFormat="false" ht="15.75" hidden="false" customHeight="false" outlineLevel="0" collapsed="false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</row>
    <row r="974" customFormat="false" ht="15.75" hidden="false" customHeight="false" outlineLevel="0" collapsed="false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</row>
    <row r="975" customFormat="false" ht="15.75" hidden="false" customHeight="false" outlineLevel="0" collapsed="false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</row>
    <row r="976" customFormat="false" ht="15.75" hidden="false" customHeight="false" outlineLevel="0" collapsed="false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</row>
    <row r="977" customFormat="false" ht="15.75" hidden="false" customHeight="false" outlineLevel="0" collapsed="false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</row>
    <row r="978" customFormat="false" ht="15.75" hidden="false" customHeight="false" outlineLevel="0" collapsed="false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</row>
    <row r="979" customFormat="false" ht="15.75" hidden="false" customHeight="false" outlineLevel="0" collapsed="false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</row>
    <row r="980" customFormat="false" ht="15.75" hidden="false" customHeight="false" outlineLevel="0" collapsed="false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</row>
    <row r="981" customFormat="false" ht="15.75" hidden="false" customHeight="false" outlineLevel="0" collapsed="false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</row>
    <row r="982" customFormat="false" ht="15.75" hidden="false" customHeight="false" outlineLevel="0" collapsed="false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</row>
    <row r="983" customFormat="false" ht="15.75" hidden="false" customHeight="false" outlineLevel="0" collapsed="false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</row>
    <row r="984" customFormat="false" ht="15.75" hidden="false" customHeight="false" outlineLevel="0" collapsed="false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</row>
    <row r="985" customFormat="false" ht="15.75" hidden="false" customHeight="false" outlineLevel="0" collapsed="false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</row>
    <row r="986" customFormat="false" ht="15.75" hidden="false" customHeight="false" outlineLevel="0" collapsed="false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</row>
    <row r="987" customFormat="false" ht="15.75" hidden="false" customHeight="false" outlineLevel="0" collapsed="false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</row>
    <row r="988" customFormat="false" ht="15.75" hidden="false" customHeight="false" outlineLevel="0" collapsed="false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</row>
    <row r="989" customFormat="false" ht="15.75" hidden="false" customHeight="false" outlineLevel="0" collapsed="false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</row>
    <row r="990" customFormat="false" ht="15.75" hidden="false" customHeight="false" outlineLevel="0" collapsed="false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</row>
    <row r="991" customFormat="false" ht="15.75" hidden="false" customHeight="false" outlineLevel="0" collapsed="false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</row>
    <row r="992" customFormat="false" ht="15.75" hidden="false" customHeight="false" outlineLevel="0" collapsed="false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</row>
    <row r="993" customFormat="false" ht="15.75" hidden="false" customHeight="false" outlineLevel="0" collapsed="false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</row>
    <row r="994" customFormat="false" ht="15.75" hidden="false" customHeight="false" outlineLevel="0" collapsed="false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</row>
    <row r="995" customFormat="false" ht="15.75" hidden="false" customHeight="false" outlineLevel="0" collapsed="false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</row>
  </sheetData>
  <mergeCells count="9">
    <mergeCell ref="D2:X2"/>
    <mergeCell ref="Y2:AI2"/>
    <mergeCell ref="AM2:AM4"/>
    <mergeCell ref="D3:F3"/>
    <mergeCell ref="G3:J3"/>
    <mergeCell ref="K3:Q3"/>
    <mergeCell ref="R3:X3"/>
    <mergeCell ref="Y3:AI3"/>
    <mergeCell ref="AJ3:AL3"/>
  </mergeCells>
  <conditionalFormatting sqref="AM5:AM69">
    <cfRule type="cellIs" priority="2" operator="greaterThanOrEqual" aboveAverage="0" equalAverage="0" bottom="0" percent="0" rank="0" text="" dxfId="0">
      <formula>22</formula>
    </cfRule>
  </conditionalFormatting>
  <conditionalFormatting sqref="AM5:AM69">
    <cfRule type="cellIs" priority="3" operator="lessThan" aboveAverage="0" equalAverage="0" bottom="0" percent="0" rank="0" text="" dxfId="1">
      <formula>22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U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4" topLeftCell="D5" activePane="bottomRight" state="frozen"/>
      <selection pane="topLeft" activeCell="A1" activeCellId="0" sqref="A1"/>
      <selection pane="topRight" activeCell="D1" activeCellId="0" sqref="D1"/>
      <selection pane="bottomLeft" activeCell="A5" activeCellId="0" sqref="A5"/>
      <selection pane="bottomRight" activeCell="D5" activeCellId="0" sqref="D5"/>
    </sheetView>
  </sheetViews>
  <sheetFormatPr defaultColWidth="12.66015625" defaultRowHeight="15.75" zeroHeight="false" outlineLevelRow="0" outlineLevelCol="0"/>
  <cols>
    <col collapsed="false" customWidth="true" hidden="false" outlineLevel="0" max="2" min="2" style="0" width="24.49"/>
    <col collapsed="false" customWidth="true" hidden="false" outlineLevel="0" max="4" min="4" style="0" width="10.63"/>
    <col collapsed="false" customWidth="true" hidden="false" outlineLevel="0" max="6" min="6" style="0" width="13.63"/>
    <col collapsed="false" customWidth="true" hidden="false" outlineLevel="0" max="7" min="7" style="0" width="9.51"/>
    <col collapsed="false" customWidth="true" hidden="false" outlineLevel="0" max="8" min="8" style="0" width="11.99"/>
    <col collapsed="false" customWidth="true" hidden="false" outlineLevel="0" max="9" min="9" style="0" width="11.88"/>
    <col collapsed="false" customWidth="true" hidden="false" outlineLevel="0" max="10" min="10" style="0" width="10.88"/>
    <col collapsed="false" customWidth="true" hidden="false" outlineLevel="0" max="11" min="11" style="0" width="12.88"/>
    <col collapsed="false" customWidth="true" hidden="false" outlineLevel="0" max="12" min="12" style="0" width="12.5"/>
    <col collapsed="false" customWidth="true" hidden="false" outlineLevel="0" max="13" min="13" style="0" width="11.99"/>
    <col collapsed="false" customWidth="true" hidden="false" outlineLevel="0" max="15" min="14" style="0" width="11.12"/>
    <col collapsed="false" customWidth="true" hidden="false" outlineLevel="0" max="19" min="16" style="0" width="10.25"/>
    <col collapsed="false" customWidth="true" hidden="false" outlineLevel="0" max="20" min="20" style="0" width="12.37"/>
    <col collapsed="false" customWidth="true" hidden="false" outlineLevel="0" max="21" min="21" style="0" width="10.88"/>
    <col collapsed="false" customWidth="true" hidden="false" outlineLevel="0" max="22" min="22" style="0" width="8.38"/>
    <col collapsed="false" customWidth="true" hidden="false" outlineLevel="0" max="23" min="23" style="0" width="7"/>
    <col collapsed="false" customWidth="true" hidden="false" outlineLevel="0" max="26" min="24" style="0" width="17.13"/>
    <col collapsed="false" customWidth="true" hidden="false" outlineLevel="0" max="27" min="27" style="0" width="16"/>
    <col collapsed="false" customWidth="true" hidden="false" outlineLevel="0" max="28" min="28" style="0" width="15.88"/>
    <col collapsed="false" customWidth="true" hidden="false" outlineLevel="0" max="30" min="29" style="0" width="14.01"/>
    <col collapsed="false" customWidth="true" hidden="false" outlineLevel="0" max="31" min="31" style="0" width="9.88"/>
    <col collapsed="false" customWidth="true" hidden="false" outlineLevel="0" max="32" min="32" style="0" width="10.38"/>
    <col collapsed="false" customWidth="true" hidden="false" outlineLevel="0" max="40" min="33" style="0" width="9"/>
    <col collapsed="false" customWidth="true" hidden="false" outlineLevel="0" max="41" min="41" style="0" width="9.13"/>
    <col collapsed="false" customWidth="true" hidden="false" outlineLevel="0" max="42" min="42" style="0" width="17.13"/>
    <col collapsed="false" customWidth="true" hidden="false" outlineLevel="0" max="43" min="43" style="0" width="19.38"/>
    <col collapsed="false" customWidth="true" hidden="false" outlineLevel="0" max="45" min="44" style="0" width="17.13"/>
  </cols>
  <sheetData>
    <row r="1" customFormat="false" ht="15.75" hidden="false" customHeight="false" outlineLevel="0" collapsed="false">
      <c r="A1" s="15" t="s">
        <v>206</v>
      </c>
      <c r="B1" s="16" t="s">
        <v>207</v>
      </c>
      <c r="C1" s="17" t="s">
        <v>208</v>
      </c>
      <c r="D1" s="5"/>
      <c r="E1" s="35" t="s">
        <v>209</v>
      </c>
      <c r="F1" s="36" t="s">
        <v>165</v>
      </c>
      <c r="G1" s="37"/>
      <c r="H1" s="37"/>
      <c r="I1" s="37"/>
      <c r="J1" s="37" t="n">
        <v>718</v>
      </c>
    </row>
    <row r="2" customFormat="false" ht="15.75" hidden="false" customHeight="false" outlineLevel="0" collapsed="false">
      <c r="A2" s="8" t="n">
        <f aca="false">COUNTIF(C5:C1000,"=3и2а") + COUNTIF(C5:C1000,"=3и2б")</f>
        <v>7</v>
      </c>
      <c r="B2" s="8" t="n">
        <f aca="false">COUNTIF(C5:C1000,"=3и1а") + COUNTIF(C5:C1000,"=3и1б")</f>
        <v>5</v>
      </c>
      <c r="C2" s="8" t="n">
        <f aca="false">COUNTIF(C5:C1000,"=3и1б")</f>
        <v>4</v>
      </c>
      <c r="D2" s="38" t="s">
        <v>210</v>
      </c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9" t="s">
        <v>211</v>
      </c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 t="s">
        <v>212</v>
      </c>
      <c r="AR2" s="39"/>
      <c r="AS2" s="39"/>
      <c r="AT2" s="39" t="s">
        <v>168</v>
      </c>
      <c r="AU2" s="4"/>
    </row>
    <row r="3" customFormat="false" ht="15.75" hidden="false" customHeight="false" outlineLevel="0" collapsed="false">
      <c r="D3" s="38" t="s">
        <v>213</v>
      </c>
      <c r="E3" s="38"/>
      <c r="F3" s="38"/>
      <c r="G3" s="38"/>
      <c r="H3" s="38"/>
      <c r="I3" s="38"/>
      <c r="J3" s="38"/>
      <c r="K3" s="40" t="s">
        <v>214</v>
      </c>
      <c r="L3" s="40"/>
      <c r="M3" s="40"/>
      <c r="N3" s="40"/>
      <c r="O3" s="40"/>
      <c r="P3" s="40"/>
      <c r="Q3" s="40"/>
      <c r="R3" s="40"/>
      <c r="S3" s="40"/>
      <c r="T3" s="40" t="s">
        <v>215</v>
      </c>
      <c r="U3" s="40"/>
      <c r="V3" s="40"/>
      <c r="W3" s="40"/>
      <c r="X3" s="40" t="s">
        <v>216</v>
      </c>
      <c r="Y3" s="40"/>
      <c r="Z3" s="40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4"/>
    </row>
    <row r="4" customFormat="false" ht="15.75" hidden="false" customHeight="false" outlineLevel="0" collapsed="false">
      <c r="A4" s="5" t="s">
        <v>6</v>
      </c>
      <c r="B4" s="5" t="s">
        <v>7</v>
      </c>
      <c r="C4" s="5" t="s">
        <v>175</v>
      </c>
      <c r="D4" s="4" t="s">
        <v>217</v>
      </c>
      <c r="E4" s="4" t="s">
        <v>218</v>
      </c>
      <c r="F4" s="4" t="s">
        <v>219</v>
      </c>
      <c r="G4" s="4" t="s">
        <v>220</v>
      </c>
      <c r="H4" s="4" t="s">
        <v>221</v>
      </c>
      <c r="I4" s="4" t="s">
        <v>222</v>
      </c>
      <c r="J4" s="23" t="s">
        <v>181</v>
      </c>
      <c r="K4" s="4" t="s">
        <v>223</v>
      </c>
      <c r="L4" s="4" t="s">
        <v>224</v>
      </c>
      <c r="M4" s="4" t="s">
        <v>225</v>
      </c>
      <c r="N4" s="4" t="s">
        <v>226</v>
      </c>
      <c r="O4" s="4" t="s">
        <v>227</v>
      </c>
      <c r="P4" s="4" t="s">
        <v>228</v>
      </c>
      <c r="Q4" s="4" t="s">
        <v>229</v>
      </c>
      <c r="R4" s="4" t="s">
        <v>230</v>
      </c>
      <c r="S4" s="23" t="s">
        <v>231</v>
      </c>
      <c r="T4" s="4" t="s">
        <v>232</v>
      </c>
      <c r="U4" s="5" t="s">
        <v>233</v>
      </c>
      <c r="V4" s="4" t="s">
        <v>234</v>
      </c>
      <c r="W4" s="23" t="s">
        <v>235</v>
      </c>
      <c r="X4" s="4" t="s">
        <v>232</v>
      </c>
      <c r="Y4" s="4" t="s">
        <v>236</v>
      </c>
      <c r="Z4" s="23" t="s">
        <v>237</v>
      </c>
      <c r="AA4" s="4" t="s">
        <v>238</v>
      </c>
      <c r="AB4" s="4" t="s">
        <v>239</v>
      </c>
      <c r="AC4" s="4" t="s">
        <v>240</v>
      </c>
      <c r="AD4" s="4" t="s">
        <v>241</v>
      </c>
      <c r="AE4" s="41" t="s">
        <v>242</v>
      </c>
      <c r="AF4" s="4" t="s">
        <v>226</v>
      </c>
      <c r="AG4" s="4" t="s">
        <v>243</v>
      </c>
      <c r="AH4" s="4" t="s">
        <v>228</v>
      </c>
      <c r="AI4" s="4" t="s">
        <v>244</v>
      </c>
      <c r="AJ4" s="4" t="s">
        <v>235</v>
      </c>
      <c r="AK4" s="4" t="s">
        <v>245</v>
      </c>
      <c r="AL4" s="4" t="s">
        <v>246</v>
      </c>
      <c r="AM4" s="23" t="s">
        <v>247</v>
      </c>
      <c r="AN4" s="4" t="s">
        <v>248</v>
      </c>
      <c r="AO4" s="24" t="s">
        <v>249</v>
      </c>
      <c r="AP4" s="23" t="s">
        <v>250</v>
      </c>
      <c r="AQ4" s="4" t="s">
        <v>203</v>
      </c>
      <c r="AR4" s="4" t="s">
        <v>251</v>
      </c>
      <c r="AS4" s="4" t="s">
        <v>252</v>
      </c>
      <c r="AT4" s="39"/>
      <c r="AU4" s="4"/>
    </row>
    <row r="5" customFormat="false" ht="15.75" hidden="false" customHeight="false" outlineLevel="0" collapsed="false">
      <c r="A5" s="42" t="s">
        <v>49</v>
      </c>
      <c r="B5" s="8" t="str">
        <f aca="false" t="array" ref="B5:B5">IFERROR(INDEX('Svi studenti'!$C$2:$C1000,MATCH(A5, 'Svi studenti'!$B$2:$B1000, 0)),"---")</f>
        <v>Нешковић, Огњен</v>
      </c>
      <c r="C5" s="28" t="str">
        <f aca="false" t="array" ref="C5:C5">IFERROR(INDEX('Svi studenti'!$G$2:$G1000,MATCH(A5, 'Svi studenti'!$B$2:$B1000, 0)),"---")</f>
        <v>3и1а</v>
      </c>
      <c r="D5" s="4" t="n">
        <v>2</v>
      </c>
      <c r="E5" s="4" t="n">
        <v>5</v>
      </c>
      <c r="F5" s="4" t="n">
        <v>2</v>
      </c>
      <c r="G5" s="4" t="n">
        <v>1</v>
      </c>
      <c r="H5" s="4" t="n">
        <v>1</v>
      </c>
      <c r="I5" s="4" t="n">
        <v>1</v>
      </c>
      <c r="J5" s="23" t="n">
        <v>1</v>
      </c>
      <c r="K5" s="4" t="n">
        <v>3</v>
      </c>
      <c r="L5" s="4" t="n">
        <v>2</v>
      </c>
      <c r="M5" s="4" t="n">
        <v>1</v>
      </c>
      <c r="N5" s="4" t="n">
        <v>1</v>
      </c>
      <c r="O5" s="4" t="n">
        <v>1</v>
      </c>
      <c r="P5" s="4" t="n">
        <v>1</v>
      </c>
      <c r="Q5" s="4" t="n">
        <v>1</v>
      </c>
      <c r="R5" s="4" t="n">
        <v>0</v>
      </c>
      <c r="S5" s="23" t="n">
        <v>0.5</v>
      </c>
      <c r="T5" s="4" t="n">
        <v>2</v>
      </c>
      <c r="U5" s="4" t="n">
        <v>1</v>
      </c>
      <c r="V5" s="4" t="n">
        <v>1</v>
      </c>
      <c r="W5" s="23" t="n">
        <v>1</v>
      </c>
      <c r="X5" s="4" t="n">
        <v>2</v>
      </c>
      <c r="Y5" s="4" t="n">
        <v>1</v>
      </c>
      <c r="Z5" s="23" t="n">
        <v>1</v>
      </c>
      <c r="AA5" s="4" t="n">
        <v>1</v>
      </c>
      <c r="AB5" s="4" t="n">
        <v>1</v>
      </c>
      <c r="AC5" s="4" t="n">
        <v>1</v>
      </c>
      <c r="AD5" s="23" t="n">
        <v>1</v>
      </c>
      <c r="AE5" s="4" t="n">
        <v>1</v>
      </c>
      <c r="AF5" s="4" t="n">
        <v>1</v>
      </c>
      <c r="AG5" s="4" t="n">
        <v>1</v>
      </c>
      <c r="AH5" s="4" t="n">
        <v>1</v>
      </c>
      <c r="AI5" s="4" t="n">
        <v>1</v>
      </c>
      <c r="AJ5" s="4" t="n">
        <v>1</v>
      </c>
      <c r="AK5" s="4" t="n">
        <v>0</v>
      </c>
      <c r="AL5" s="4" t="n">
        <v>1</v>
      </c>
      <c r="AM5" s="23" t="n">
        <v>1</v>
      </c>
      <c r="AN5" s="4" t="n">
        <v>1</v>
      </c>
      <c r="AO5" s="23" t="n">
        <v>1</v>
      </c>
      <c r="AP5" s="23" t="n">
        <v>1</v>
      </c>
      <c r="AQ5" s="4" t="n">
        <v>1</v>
      </c>
      <c r="AR5" s="4" t="n">
        <v>1</v>
      </c>
      <c r="AS5" s="43" t="n">
        <v>2</v>
      </c>
      <c r="AT5" s="29" t="n">
        <f aca="false">SUM(D5:AS5)</f>
        <v>51.5</v>
      </c>
    </row>
    <row r="6" customFormat="false" ht="15.75" hidden="false" customHeight="false" outlineLevel="0" collapsed="false">
      <c r="A6" s="42" t="s">
        <v>43</v>
      </c>
      <c r="B6" s="8" t="str">
        <f aca="false" t="array" ref="B6:B6">IFERROR(INDEX('Svi studenti'!$C$2:$C1000,MATCH(A6, 'Svi studenti'!$B$2:$B1000, 0)),"---")</f>
        <v>Миленковић, Кристина</v>
      </c>
      <c r="C6" s="28" t="str">
        <f aca="false" t="array" ref="C6:C6">IFERROR(INDEX('Svi studenti'!$G$2:$G1000,MATCH(A6, 'Svi studenti'!$B$2:$B1000, 0)),"---")</f>
        <v>3и1б</v>
      </c>
      <c r="D6" s="4" t="n">
        <v>2</v>
      </c>
      <c r="E6" s="4" t="n">
        <v>6</v>
      </c>
      <c r="F6" s="4" t="n">
        <v>2</v>
      </c>
      <c r="G6" s="4" t="n">
        <v>1</v>
      </c>
      <c r="H6" s="4" t="n">
        <v>1</v>
      </c>
      <c r="I6" s="4" t="n">
        <v>1</v>
      </c>
      <c r="J6" s="23" t="n">
        <v>1</v>
      </c>
      <c r="K6" s="4" t="n">
        <v>3</v>
      </c>
      <c r="L6" s="4" t="n">
        <v>2</v>
      </c>
      <c r="M6" s="4" t="n">
        <v>1</v>
      </c>
      <c r="N6" s="4" t="n">
        <v>1</v>
      </c>
      <c r="O6" s="4" t="n">
        <v>1</v>
      </c>
      <c r="P6" s="4" t="n">
        <v>1</v>
      </c>
      <c r="Q6" s="4" t="n">
        <v>1</v>
      </c>
      <c r="R6" s="4" t="n">
        <v>0.5</v>
      </c>
      <c r="S6" s="23" t="n">
        <v>0.5</v>
      </c>
      <c r="T6" s="4" t="n">
        <v>2</v>
      </c>
      <c r="U6" s="4" t="n">
        <v>1</v>
      </c>
      <c r="V6" s="4" t="n">
        <v>1</v>
      </c>
      <c r="W6" s="23" t="n">
        <v>1</v>
      </c>
      <c r="X6" s="4" t="n">
        <v>2</v>
      </c>
      <c r="Y6" s="4" t="n">
        <v>1</v>
      </c>
      <c r="Z6" s="23" t="n">
        <v>1</v>
      </c>
      <c r="AA6" s="4" t="n">
        <v>0</v>
      </c>
      <c r="AB6" s="4" t="n">
        <v>0</v>
      </c>
      <c r="AC6" s="4" t="n">
        <v>0</v>
      </c>
      <c r="AD6" s="23" t="n">
        <v>0</v>
      </c>
      <c r="AE6" s="4" t="n">
        <v>0</v>
      </c>
      <c r="AF6" s="4" t="n">
        <v>0</v>
      </c>
      <c r="AG6" s="4" t="n">
        <v>0</v>
      </c>
      <c r="AH6" s="4" t="n">
        <v>0</v>
      </c>
      <c r="AI6" s="4" t="n">
        <v>0</v>
      </c>
      <c r="AJ6" s="4" t="n">
        <v>0</v>
      </c>
      <c r="AK6" s="4" t="n">
        <v>0</v>
      </c>
      <c r="AL6" s="4" t="n">
        <v>0</v>
      </c>
      <c r="AM6" s="23" t="n">
        <v>0</v>
      </c>
      <c r="AN6" s="4" t="n">
        <v>0</v>
      </c>
      <c r="AO6" s="24" t="n">
        <v>0</v>
      </c>
      <c r="AP6" s="23" t="n">
        <v>0</v>
      </c>
      <c r="AQ6" s="4" t="n">
        <v>1</v>
      </c>
      <c r="AR6" s="4" t="n">
        <v>1</v>
      </c>
      <c r="AS6" s="43" t="n">
        <v>2</v>
      </c>
      <c r="AT6" s="29" t="n">
        <f aca="false">SUM(D6:AS6)</f>
        <v>38</v>
      </c>
    </row>
    <row r="7" customFormat="false" ht="15.75" hidden="false" customHeight="false" outlineLevel="0" collapsed="false">
      <c r="A7" s="16" t="s">
        <v>34</v>
      </c>
      <c r="B7" s="8" t="str">
        <f aca="false" t="array" ref="B7:B7">IFERROR(INDEX('Svi studenti'!$C$2:$C1000,MATCH(A7, 'Svi studenti'!$B$2:$B1000, 0)),"---")</f>
        <v>Кочинац, Маша</v>
      </c>
      <c r="C7" s="28" t="str">
        <f aca="false" t="array" ref="C7:C7">IFERROR(INDEX('Svi studenti'!$G$2:$G1000,MATCH(A7, 'Svi studenti'!$B$2:$B1000, 0)),"---")</f>
        <v>3и1б</v>
      </c>
      <c r="D7" s="4" t="n">
        <v>2</v>
      </c>
      <c r="E7" s="4" t="n">
        <v>3.5</v>
      </c>
      <c r="F7" s="4" t="n">
        <v>0</v>
      </c>
      <c r="G7" s="4" t="n">
        <v>0</v>
      </c>
      <c r="H7" s="4" t="n">
        <v>0</v>
      </c>
      <c r="I7" s="4" t="n">
        <v>0</v>
      </c>
      <c r="J7" s="23" t="n">
        <v>0</v>
      </c>
      <c r="K7" s="4" t="n">
        <v>3</v>
      </c>
      <c r="L7" s="4" t="n">
        <v>2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v>0</v>
      </c>
      <c r="R7" s="4" t="n">
        <v>0</v>
      </c>
      <c r="S7" s="23" t="n">
        <v>0</v>
      </c>
      <c r="T7" s="4" t="n">
        <v>2</v>
      </c>
      <c r="U7" s="4" t="n">
        <v>0</v>
      </c>
      <c r="V7" s="4" t="n">
        <v>0</v>
      </c>
      <c r="W7" s="23" t="n">
        <v>0</v>
      </c>
      <c r="X7" s="4" t="n">
        <v>2</v>
      </c>
      <c r="Y7" s="4" t="n">
        <v>0</v>
      </c>
      <c r="Z7" s="23" t="n">
        <v>0</v>
      </c>
      <c r="AA7" s="4" t="n">
        <v>0</v>
      </c>
      <c r="AB7" s="4" t="n">
        <v>0</v>
      </c>
      <c r="AC7" s="4" t="n">
        <v>0</v>
      </c>
      <c r="AD7" s="23" t="n">
        <v>0</v>
      </c>
      <c r="AE7" s="4" t="n">
        <v>0</v>
      </c>
      <c r="AF7" s="4" t="n">
        <v>0</v>
      </c>
      <c r="AG7" s="4" t="n">
        <v>0</v>
      </c>
      <c r="AH7" s="4" t="n">
        <v>0</v>
      </c>
      <c r="AI7" s="4" t="n">
        <v>0</v>
      </c>
      <c r="AJ7" s="4" t="n">
        <v>0</v>
      </c>
      <c r="AK7" s="4" t="n">
        <v>0</v>
      </c>
      <c r="AL7" s="4" t="n">
        <v>0</v>
      </c>
      <c r="AM7" s="23" t="n">
        <v>0</v>
      </c>
      <c r="AN7" s="4" t="n">
        <v>0</v>
      </c>
      <c r="AO7" s="24" t="n">
        <v>0</v>
      </c>
      <c r="AP7" s="23" t="n">
        <v>0</v>
      </c>
      <c r="AQ7" s="4" t="n">
        <v>1</v>
      </c>
      <c r="AR7" s="4" t="n">
        <v>0</v>
      </c>
      <c r="AS7" s="43" t="n">
        <v>0</v>
      </c>
      <c r="AT7" s="29" t="n">
        <f aca="false">SUM(D7:AS7)</f>
        <v>15.5</v>
      </c>
    </row>
    <row r="8" customFormat="false" ht="15.75" hidden="false" customHeight="false" outlineLevel="0" collapsed="false">
      <c r="A8" s="16" t="s">
        <v>59</v>
      </c>
      <c r="B8" s="8" t="str">
        <f aca="false" t="array" ref="B8:B8">IFERROR(INDEX('Svi studenti'!$C$2:$C1000,MATCH(A8, 'Svi studenti'!$B$2:$B1000, 0)),"---")</f>
        <v>Радојичић, Никола</v>
      </c>
      <c r="C8" s="28" t="str">
        <f aca="false" t="array" ref="C8:C8">IFERROR(INDEX('Svi studenti'!$G$2:$G1000,MATCH(A8, 'Svi studenti'!$B$2:$B1000, 0)),"---")</f>
        <v>3и1б</v>
      </c>
      <c r="D8" s="4" t="n">
        <v>2</v>
      </c>
      <c r="E8" s="4" t="n">
        <v>4.5</v>
      </c>
      <c r="F8" s="4" t="n">
        <v>0</v>
      </c>
      <c r="G8" s="4" t="n">
        <v>0</v>
      </c>
      <c r="H8" s="4" t="n">
        <v>0</v>
      </c>
      <c r="I8" s="4" t="n">
        <v>0</v>
      </c>
      <c r="J8" s="23" t="n">
        <v>0</v>
      </c>
      <c r="K8" s="4" t="n">
        <v>4</v>
      </c>
      <c r="L8" s="4" t="n">
        <v>2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v>0</v>
      </c>
      <c r="R8" s="4" t="n">
        <v>0</v>
      </c>
      <c r="S8" s="23" t="n">
        <v>0</v>
      </c>
      <c r="T8" s="4" t="n">
        <v>1.5</v>
      </c>
      <c r="U8" s="4" t="n">
        <v>0</v>
      </c>
      <c r="V8" s="4" t="n">
        <v>0</v>
      </c>
      <c r="W8" s="23" t="n">
        <v>0</v>
      </c>
      <c r="X8" s="4" t="n">
        <v>0</v>
      </c>
      <c r="Y8" s="4" t="n">
        <v>0</v>
      </c>
      <c r="Z8" s="23" t="n">
        <v>0</v>
      </c>
      <c r="AA8" s="4" t="n">
        <v>0</v>
      </c>
      <c r="AB8" s="4" t="n">
        <v>0</v>
      </c>
      <c r="AC8" s="4" t="n">
        <v>0</v>
      </c>
      <c r="AD8" s="23" t="n">
        <v>0</v>
      </c>
      <c r="AE8" s="4" t="n">
        <v>0</v>
      </c>
      <c r="AF8" s="4" t="n">
        <v>0</v>
      </c>
      <c r="AG8" s="4" t="n">
        <v>0</v>
      </c>
      <c r="AH8" s="4" t="n">
        <v>0</v>
      </c>
      <c r="AI8" s="4" t="n">
        <v>0</v>
      </c>
      <c r="AJ8" s="4" t="n">
        <v>0</v>
      </c>
      <c r="AK8" s="4" t="n">
        <v>0</v>
      </c>
      <c r="AL8" s="4" t="n">
        <v>0</v>
      </c>
      <c r="AM8" s="23" t="n">
        <v>0</v>
      </c>
      <c r="AN8" s="4" t="n">
        <v>0</v>
      </c>
      <c r="AO8" s="24" t="n">
        <v>0</v>
      </c>
      <c r="AP8" s="23" t="n">
        <v>0</v>
      </c>
      <c r="AQ8" s="4" t="n">
        <v>1</v>
      </c>
      <c r="AR8" s="4" t="n">
        <v>0</v>
      </c>
      <c r="AS8" s="43" t="n">
        <v>0</v>
      </c>
      <c r="AT8" s="29" t="n">
        <f aca="false">SUM(D8:AS8)</f>
        <v>15</v>
      </c>
    </row>
    <row r="9" customFormat="false" ht="15.75" hidden="false" customHeight="false" outlineLevel="0" collapsed="false">
      <c r="A9" s="16" t="s">
        <v>140</v>
      </c>
      <c r="B9" s="8" t="str">
        <f aca="false" t="array" ref="B9:B9">IFERROR(INDEX('Svi studenti'!$C$2:$C1000,MATCH(A9, 'Svi studenti'!$B$2:$B1000, 0)),"---")</f>
        <v>Станојевић, Никола</v>
      </c>
      <c r="C9" s="32" t="str">
        <f aca="false" t="array" ref="C9:C9">IFERROR(INDEX('Svi studenti'!$G$2:$G1000,MATCH(A9, 'Svi studenti'!$B$2:$B1000, 0)),"---")</f>
        <v>3и2а</v>
      </c>
      <c r="D9" s="4" t="n">
        <v>2</v>
      </c>
      <c r="E9" s="4" t="n">
        <v>6</v>
      </c>
      <c r="F9" s="4" t="n">
        <v>0</v>
      </c>
      <c r="G9" s="4" t="n">
        <v>0</v>
      </c>
      <c r="H9" s="4" t="n">
        <v>0</v>
      </c>
      <c r="I9" s="4" t="n">
        <v>0</v>
      </c>
      <c r="J9" s="23" t="n">
        <v>0</v>
      </c>
      <c r="K9" s="4" t="n">
        <v>4</v>
      </c>
      <c r="L9" s="4" t="n">
        <v>2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v>0</v>
      </c>
      <c r="R9" s="4" t="n">
        <v>0</v>
      </c>
      <c r="S9" s="23" t="n">
        <v>0</v>
      </c>
      <c r="T9" s="4" t="n">
        <v>2</v>
      </c>
      <c r="U9" s="4" t="n">
        <v>1</v>
      </c>
      <c r="V9" s="4" t="n">
        <v>0</v>
      </c>
      <c r="W9" s="23" t="n">
        <v>0</v>
      </c>
      <c r="X9" s="4" t="n">
        <v>2</v>
      </c>
      <c r="Y9" s="4" t="n">
        <v>0</v>
      </c>
      <c r="Z9" s="23" t="n">
        <v>0</v>
      </c>
      <c r="AA9" s="4" t="n">
        <v>0</v>
      </c>
      <c r="AB9" s="4" t="n">
        <v>0</v>
      </c>
      <c r="AC9" s="4" t="n">
        <v>0</v>
      </c>
      <c r="AD9" s="23" t="n">
        <v>0</v>
      </c>
      <c r="AE9" s="4" t="n">
        <v>0</v>
      </c>
      <c r="AF9" s="4" t="n">
        <v>0</v>
      </c>
      <c r="AG9" s="4" t="n">
        <v>0</v>
      </c>
      <c r="AH9" s="4" t="n">
        <v>0</v>
      </c>
      <c r="AI9" s="4" t="n">
        <v>0</v>
      </c>
      <c r="AJ9" s="4" t="n">
        <v>0</v>
      </c>
      <c r="AK9" s="4" t="n">
        <v>0</v>
      </c>
      <c r="AL9" s="4" t="n">
        <v>0</v>
      </c>
      <c r="AM9" s="23" t="n">
        <v>0</v>
      </c>
      <c r="AN9" s="4" t="n">
        <v>0</v>
      </c>
      <c r="AO9" s="24" t="n">
        <v>0</v>
      </c>
      <c r="AP9" s="23" t="n">
        <v>0</v>
      </c>
      <c r="AQ9" s="4" t="n">
        <v>1</v>
      </c>
      <c r="AR9" s="4" t="n">
        <v>0</v>
      </c>
      <c r="AS9" s="43" t="n">
        <v>0</v>
      </c>
      <c r="AT9" s="29" t="n">
        <f aca="false">SUM(D9:AS9)</f>
        <v>20</v>
      </c>
    </row>
    <row r="10" customFormat="false" ht="15.75" hidden="false" customHeight="false" outlineLevel="0" collapsed="false">
      <c r="A10" s="16" t="s">
        <v>123</v>
      </c>
      <c r="B10" s="8" t="str">
        <f aca="false" t="array" ref="B10:B10">IFERROR(INDEX('Svi studenti'!$C$2:$C1000,MATCH(A10, 'Svi studenti'!$B$2:$B1000, 0)),"---")</f>
        <v>Недељковић, Филип</v>
      </c>
      <c r="C10" s="32" t="str">
        <f aca="false" t="array" ref="C10:C10">IFERROR(INDEX('Svi studenti'!$G$2:$G1000,MATCH(A10, 'Svi studenti'!$B$2:$B1000, 0)),"---")</f>
        <v>3и2а</v>
      </c>
      <c r="D10" s="4" t="n">
        <v>2</v>
      </c>
      <c r="E10" s="4" t="n">
        <v>6</v>
      </c>
      <c r="F10" s="4" t="n">
        <v>2</v>
      </c>
      <c r="G10" s="4" t="n">
        <v>1</v>
      </c>
      <c r="H10" s="4" t="n">
        <v>1</v>
      </c>
      <c r="I10" s="4" t="n">
        <v>1</v>
      </c>
      <c r="J10" s="23" t="n">
        <v>1</v>
      </c>
      <c r="K10" s="4" t="n">
        <v>4</v>
      </c>
      <c r="L10" s="4" t="n">
        <v>2</v>
      </c>
      <c r="M10" s="4" t="n">
        <v>1</v>
      </c>
      <c r="N10" s="4" t="n">
        <v>1</v>
      </c>
      <c r="O10" s="4" t="n">
        <v>1</v>
      </c>
      <c r="P10" s="4" t="n">
        <v>1</v>
      </c>
      <c r="Q10" s="4" t="n">
        <v>1</v>
      </c>
      <c r="R10" s="4" t="n">
        <v>0.5</v>
      </c>
      <c r="S10" s="23" t="n">
        <v>0.5</v>
      </c>
      <c r="T10" s="4" t="n">
        <v>2</v>
      </c>
      <c r="U10" s="4" t="n">
        <v>1</v>
      </c>
      <c r="V10" s="4" t="n">
        <v>1</v>
      </c>
      <c r="W10" s="23" t="n">
        <v>1</v>
      </c>
      <c r="X10" s="4" t="n">
        <v>2</v>
      </c>
      <c r="Y10" s="4" t="n">
        <v>1</v>
      </c>
      <c r="Z10" s="23" t="n">
        <v>1</v>
      </c>
      <c r="AA10" s="4" t="n">
        <v>0</v>
      </c>
      <c r="AB10" s="4" t="n">
        <v>0</v>
      </c>
      <c r="AC10" s="4" t="n">
        <v>0</v>
      </c>
      <c r="AD10" s="23" t="n">
        <v>0</v>
      </c>
      <c r="AE10" s="4" t="n">
        <v>0</v>
      </c>
      <c r="AF10" s="4" t="n">
        <v>0</v>
      </c>
      <c r="AG10" s="4" t="n">
        <v>0</v>
      </c>
      <c r="AH10" s="4" t="n">
        <v>0</v>
      </c>
      <c r="AI10" s="4" t="n">
        <v>0</v>
      </c>
      <c r="AJ10" s="4" t="n">
        <v>0</v>
      </c>
      <c r="AK10" s="4" t="n">
        <v>0</v>
      </c>
      <c r="AL10" s="4" t="n">
        <v>0</v>
      </c>
      <c r="AM10" s="23" t="n">
        <v>0</v>
      </c>
      <c r="AN10" s="4" t="n">
        <v>0</v>
      </c>
      <c r="AO10" s="24" t="n">
        <v>0</v>
      </c>
      <c r="AP10" s="23" t="n">
        <v>0</v>
      </c>
      <c r="AQ10" s="4" t="n">
        <v>1</v>
      </c>
      <c r="AR10" s="4" t="n">
        <v>1</v>
      </c>
      <c r="AS10" s="43" t="n">
        <v>2</v>
      </c>
      <c r="AT10" s="29" t="n">
        <f aca="false">SUM(D10:AS10)</f>
        <v>39</v>
      </c>
    </row>
    <row r="11" customFormat="false" ht="15.75" hidden="false" customHeight="false" outlineLevel="0" collapsed="false">
      <c r="A11" s="42" t="s">
        <v>56</v>
      </c>
      <c r="B11" s="8" t="str">
        <f aca="false" t="array" ref="B11:B11">IFERROR(INDEX('Svi studenti'!$C$2:$C1000,MATCH(A11, 'Svi studenti'!$B$2:$B1000, 0)),"---")</f>
        <v>Пешић, Ненад</v>
      </c>
      <c r="C11" s="32" t="str">
        <f aca="false" t="array" ref="C11:C11">IFERROR(INDEX('Svi studenti'!$G$2:$G1000,MATCH(A11, 'Svi studenti'!$B$2:$B1000, 0)),"---")</f>
        <v>3и1б</v>
      </c>
      <c r="D11" s="4" t="n">
        <v>2</v>
      </c>
      <c r="E11" s="4" t="n">
        <v>6</v>
      </c>
      <c r="F11" s="4" t="n">
        <v>2</v>
      </c>
      <c r="G11" s="4" t="n">
        <v>0</v>
      </c>
      <c r="H11" s="4" t="n">
        <v>0</v>
      </c>
      <c r="I11" s="4" t="n">
        <v>0</v>
      </c>
      <c r="J11" s="23" t="n">
        <v>0</v>
      </c>
      <c r="K11" s="4" t="n">
        <v>4</v>
      </c>
      <c r="L11" s="4" t="n">
        <v>2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v>0</v>
      </c>
      <c r="R11" s="4" t="n">
        <v>0</v>
      </c>
      <c r="S11" s="23" t="n">
        <v>0</v>
      </c>
      <c r="T11" s="4" t="n">
        <v>2</v>
      </c>
      <c r="U11" s="4" t="n">
        <v>1</v>
      </c>
      <c r="V11" s="4" t="n">
        <v>0</v>
      </c>
      <c r="W11" s="23" t="n">
        <v>0</v>
      </c>
      <c r="X11" s="4" t="n">
        <v>0</v>
      </c>
      <c r="Y11" s="4" t="n">
        <v>0</v>
      </c>
      <c r="Z11" s="23" t="n">
        <v>0</v>
      </c>
      <c r="AA11" s="4" t="n">
        <v>0</v>
      </c>
      <c r="AB11" s="4" t="n">
        <v>0</v>
      </c>
      <c r="AC11" s="4" t="n">
        <v>0</v>
      </c>
      <c r="AD11" s="23" t="n">
        <v>0</v>
      </c>
      <c r="AE11" s="4" t="n">
        <v>0</v>
      </c>
      <c r="AF11" s="4" t="n">
        <v>0</v>
      </c>
      <c r="AG11" s="4" t="n">
        <v>0</v>
      </c>
      <c r="AH11" s="4" t="n">
        <v>0</v>
      </c>
      <c r="AI11" s="4" t="n">
        <v>0</v>
      </c>
      <c r="AJ11" s="4" t="n">
        <v>0</v>
      </c>
      <c r="AK11" s="4" t="n">
        <v>0</v>
      </c>
      <c r="AL11" s="4" t="n">
        <v>0</v>
      </c>
      <c r="AM11" s="23" t="n">
        <v>0</v>
      </c>
      <c r="AN11" s="4" t="n">
        <v>0</v>
      </c>
      <c r="AO11" s="24" t="n">
        <v>0</v>
      </c>
      <c r="AP11" s="23" t="n">
        <v>0</v>
      </c>
      <c r="AQ11" s="4" t="n">
        <v>1</v>
      </c>
      <c r="AR11" s="4" t="n">
        <v>0</v>
      </c>
      <c r="AS11" s="43" t="n">
        <v>0</v>
      </c>
      <c r="AT11" s="29" t="n">
        <f aca="false">SUM(D11:AS11)</f>
        <v>20</v>
      </c>
    </row>
    <row r="12" customFormat="false" ht="15.75" hidden="false" customHeight="false" outlineLevel="0" collapsed="false">
      <c r="A12" s="16" t="s">
        <v>85</v>
      </c>
      <c r="B12" s="8" t="str">
        <f aca="false" t="array" ref="B12:B12">IFERROR(INDEX('Svi studenti'!$C$2:$C1000,MATCH(A12, 'Svi studenti'!$B$2:$B1000, 0)),"---")</f>
        <v>Вујовић, Добривоје</v>
      </c>
      <c r="C12" s="32" t="str">
        <f aca="false" t="array" ref="C12:C12">IFERROR(INDEX('Svi studenti'!$G$2:$G1000,MATCH(A12, 'Svi studenti'!$B$2:$B1000, 0)),"---")</f>
        <v>3и2а</v>
      </c>
      <c r="D12" s="4" t="n">
        <v>2</v>
      </c>
      <c r="E12" s="4" t="n">
        <v>6</v>
      </c>
      <c r="F12" s="4" t="n">
        <v>0</v>
      </c>
      <c r="G12" s="4" t="n">
        <v>0</v>
      </c>
      <c r="H12" s="4" t="n">
        <v>0</v>
      </c>
      <c r="I12" s="4" t="n">
        <v>0</v>
      </c>
      <c r="J12" s="23" t="n">
        <v>0</v>
      </c>
      <c r="K12" s="4" t="n">
        <v>4</v>
      </c>
      <c r="L12" s="4" t="n">
        <v>2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v>0</v>
      </c>
      <c r="R12" s="4" t="n">
        <v>0</v>
      </c>
      <c r="S12" s="23" t="n">
        <v>0</v>
      </c>
      <c r="T12" s="4" t="n">
        <v>2</v>
      </c>
      <c r="U12" s="4" t="n">
        <v>1</v>
      </c>
      <c r="V12" s="4" t="n">
        <v>0</v>
      </c>
      <c r="W12" s="23" t="n">
        <v>0</v>
      </c>
      <c r="X12" s="4" t="n">
        <v>2</v>
      </c>
      <c r="Y12" s="4" t="n">
        <v>0</v>
      </c>
      <c r="Z12" s="23" t="n">
        <v>0</v>
      </c>
      <c r="AA12" s="4" t="n">
        <v>0</v>
      </c>
      <c r="AB12" s="4" t="n">
        <v>0</v>
      </c>
      <c r="AC12" s="4" t="n">
        <v>0</v>
      </c>
      <c r="AD12" s="23" t="n">
        <v>0</v>
      </c>
      <c r="AE12" s="4" t="n">
        <v>0</v>
      </c>
      <c r="AF12" s="4" t="n">
        <v>0</v>
      </c>
      <c r="AG12" s="4" t="n">
        <v>0</v>
      </c>
      <c r="AH12" s="4" t="n">
        <v>0</v>
      </c>
      <c r="AI12" s="4" t="n">
        <v>0</v>
      </c>
      <c r="AJ12" s="4" t="n">
        <v>0</v>
      </c>
      <c r="AK12" s="4" t="n">
        <v>0</v>
      </c>
      <c r="AL12" s="4" t="n">
        <v>0</v>
      </c>
      <c r="AM12" s="23" t="n">
        <v>0</v>
      </c>
      <c r="AN12" s="4" t="n">
        <v>0</v>
      </c>
      <c r="AO12" s="24" t="n">
        <v>0</v>
      </c>
      <c r="AP12" s="23" t="n">
        <v>0</v>
      </c>
      <c r="AQ12" s="4" t="n">
        <v>1</v>
      </c>
      <c r="AR12" s="4" t="n">
        <v>0</v>
      </c>
      <c r="AS12" s="43" t="n">
        <v>0</v>
      </c>
      <c r="AT12" s="29" t="n">
        <f aca="false">SUM(D12:AS12)</f>
        <v>20</v>
      </c>
    </row>
    <row r="13" customFormat="false" ht="15.75" hidden="false" customHeight="false" outlineLevel="0" collapsed="false">
      <c r="A13" s="16" t="s">
        <v>146</v>
      </c>
      <c r="B13" s="8" t="str">
        <f aca="false" t="array" ref="B13:B13">IFERROR(INDEX('Svi studenti'!$C$2:$C1000,MATCH(A13, 'Svi studenti'!$B$2:$B1000, 0)),"---")</f>
        <v>Тасовац, Јована</v>
      </c>
      <c r="C13" s="32" t="str">
        <f aca="false" t="array" ref="C13:C13">IFERROR(INDEX('Svi studenti'!$G$2:$G1000,MATCH(A13, 'Svi studenti'!$B$2:$B1000, 0)),"---")</f>
        <v>3и2а</v>
      </c>
      <c r="D13" s="4" t="n">
        <v>0</v>
      </c>
      <c r="E13" s="4" t="n">
        <v>6</v>
      </c>
      <c r="F13" s="4" t="n">
        <v>0</v>
      </c>
      <c r="G13" s="4" t="n">
        <v>0</v>
      </c>
      <c r="H13" s="4" t="n">
        <v>0</v>
      </c>
      <c r="I13" s="4" t="n">
        <v>0</v>
      </c>
      <c r="J13" s="23" t="n">
        <v>0</v>
      </c>
      <c r="K13" s="4" t="n">
        <v>4</v>
      </c>
      <c r="L13" s="4" t="n">
        <v>2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v>0</v>
      </c>
      <c r="R13" s="4" t="n">
        <v>0</v>
      </c>
      <c r="S13" s="23" t="n">
        <v>0</v>
      </c>
      <c r="T13" s="4" t="n">
        <v>2</v>
      </c>
      <c r="U13" s="4" t="n">
        <v>1</v>
      </c>
      <c r="V13" s="4" t="n">
        <v>0</v>
      </c>
      <c r="W13" s="23" t="n">
        <v>0</v>
      </c>
      <c r="X13" s="4" t="n">
        <v>2</v>
      </c>
      <c r="Y13" s="4" t="n">
        <v>0</v>
      </c>
      <c r="Z13" s="23" t="n">
        <v>0</v>
      </c>
      <c r="AA13" s="4" t="n">
        <v>0</v>
      </c>
      <c r="AB13" s="4" t="n">
        <v>0</v>
      </c>
      <c r="AC13" s="4" t="n">
        <v>0</v>
      </c>
      <c r="AD13" s="23" t="n">
        <v>0</v>
      </c>
      <c r="AE13" s="4" t="n">
        <v>0</v>
      </c>
      <c r="AF13" s="4" t="n">
        <v>0</v>
      </c>
      <c r="AG13" s="4" t="n">
        <v>0</v>
      </c>
      <c r="AH13" s="4" t="n">
        <v>0</v>
      </c>
      <c r="AI13" s="4" t="n">
        <v>0</v>
      </c>
      <c r="AJ13" s="4" t="n">
        <v>0</v>
      </c>
      <c r="AK13" s="4" t="n">
        <v>0</v>
      </c>
      <c r="AL13" s="4" t="n">
        <v>0</v>
      </c>
      <c r="AM13" s="23" t="n">
        <v>0</v>
      </c>
      <c r="AN13" s="4" t="n">
        <v>0</v>
      </c>
      <c r="AO13" s="24" t="n">
        <v>0</v>
      </c>
      <c r="AP13" s="23" t="n">
        <v>0</v>
      </c>
      <c r="AQ13" s="4" t="n">
        <v>1</v>
      </c>
      <c r="AR13" s="4" t="n">
        <v>0</v>
      </c>
      <c r="AS13" s="43" t="n">
        <v>0</v>
      </c>
      <c r="AT13" s="29" t="n">
        <f aca="false">SUM(D13:AS13)</f>
        <v>18</v>
      </c>
    </row>
    <row r="14" customFormat="false" ht="15.75" hidden="false" customHeight="false" outlineLevel="0" collapsed="false">
      <c r="A14" s="16" t="s">
        <v>137</v>
      </c>
      <c r="B14" s="8" t="str">
        <f aca="false" t="array" ref="B14:B14">IFERROR(INDEX('Svi studenti'!$C$2:$C1000,MATCH(A14, 'Svi studenti'!$B$2:$B1000, 0)),"---")</f>
        <v>Секешан, Павле</v>
      </c>
      <c r="C14" s="32" t="str">
        <f aca="false" t="array" ref="C14:C14">IFERROR(INDEX('Svi studenti'!$G$2:$G1000,MATCH(A14, 'Svi studenti'!$B$2:$B1000, 0)),"---")</f>
        <v>3и2а</v>
      </c>
      <c r="D14" s="4" t="n">
        <v>2</v>
      </c>
      <c r="E14" s="4" t="n">
        <v>6</v>
      </c>
      <c r="F14" s="4" t="n">
        <v>2</v>
      </c>
      <c r="G14" s="4" t="n">
        <v>0</v>
      </c>
      <c r="H14" s="4" t="n">
        <v>0</v>
      </c>
      <c r="I14" s="4" t="n">
        <v>0</v>
      </c>
      <c r="J14" s="23" t="n">
        <v>0</v>
      </c>
      <c r="K14" s="4" t="n">
        <v>4</v>
      </c>
      <c r="L14" s="4" t="n">
        <v>2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v>0</v>
      </c>
      <c r="R14" s="4" t="n">
        <v>0</v>
      </c>
      <c r="S14" s="23" t="n">
        <v>0</v>
      </c>
      <c r="T14" s="4" t="n">
        <v>2</v>
      </c>
      <c r="U14" s="4" t="n">
        <v>1</v>
      </c>
      <c r="V14" s="4" t="n">
        <v>0</v>
      </c>
      <c r="W14" s="23" t="n">
        <v>0</v>
      </c>
      <c r="X14" s="4" t="n">
        <v>2</v>
      </c>
      <c r="Y14" s="4" t="n">
        <v>0</v>
      </c>
      <c r="Z14" s="23" t="n">
        <v>0</v>
      </c>
      <c r="AA14" s="4" t="n">
        <v>0</v>
      </c>
      <c r="AB14" s="4" t="n">
        <v>0</v>
      </c>
      <c r="AC14" s="4" t="n">
        <v>0</v>
      </c>
      <c r="AD14" s="23" t="n">
        <v>0</v>
      </c>
      <c r="AE14" s="4" t="n">
        <v>0</v>
      </c>
      <c r="AF14" s="4" t="n">
        <v>0</v>
      </c>
      <c r="AG14" s="4" t="n">
        <v>0</v>
      </c>
      <c r="AH14" s="4" t="n">
        <v>0</v>
      </c>
      <c r="AI14" s="4" t="n">
        <v>0</v>
      </c>
      <c r="AJ14" s="4" t="n">
        <v>0</v>
      </c>
      <c r="AK14" s="4" t="n">
        <v>0</v>
      </c>
      <c r="AL14" s="4" t="n">
        <v>0</v>
      </c>
      <c r="AM14" s="23" t="n">
        <v>0</v>
      </c>
      <c r="AN14" s="4" t="n">
        <v>0</v>
      </c>
      <c r="AO14" s="24" t="n">
        <v>0</v>
      </c>
      <c r="AP14" s="23" t="n">
        <v>0</v>
      </c>
      <c r="AQ14" s="4" t="n">
        <v>1</v>
      </c>
      <c r="AR14" s="4" t="n">
        <v>0</v>
      </c>
      <c r="AS14" s="43" t="n">
        <v>0</v>
      </c>
      <c r="AT14" s="29" t="n">
        <f aca="false">SUM(D14:AS14)</f>
        <v>22</v>
      </c>
    </row>
    <row r="15" customFormat="false" ht="15.75" hidden="false" customHeight="false" outlineLevel="0" collapsed="false">
      <c r="A15" s="16" t="s">
        <v>78</v>
      </c>
      <c r="B15" s="8" t="str">
        <f aca="false" t="array" ref="B15:B15">IFERROR(INDEX('Svi studenti'!$C$2:$C1000,MATCH(A15, 'Svi studenti'!$B$2:$B1000, 0)),"---")</f>
        <v>Анђелић, Предраг</v>
      </c>
      <c r="C15" s="32" t="str">
        <f aca="false" t="array" ref="C15:C15">IFERROR(INDEX('Svi studenti'!$G$2:$G1000,MATCH(A15, 'Svi studenti'!$B$2:$B1000, 0)),"---")</f>
        <v>3и2б</v>
      </c>
      <c r="D15" s="4" t="n">
        <v>2</v>
      </c>
      <c r="E15" s="4" t="n">
        <v>5</v>
      </c>
      <c r="F15" s="4" t="n">
        <v>2</v>
      </c>
      <c r="G15" s="4" t="n">
        <v>1</v>
      </c>
      <c r="H15" s="4" t="n">
        <v>1</v>
      </c>
      <c r="I15" s="4" t="n">
        <v>1</v>
      </c>
      <c r="J15" s="23" t="n">
        <v>1</v>
      </c>
      <c r="K15" s="4" t="n">
        <v>4</v>
      </c>
      <c r="L15" s="4" t="n">
        <v>2</v>
      </c>
      <c r="M15" s="4" t="n">
        <v>1</v>
      </c>
      <c r="N15" s="4" t="n">
        <v>1</v>
      </c>
      <c r="O15" s="4" t="n">
        <v>1</v>
      </c>
      <c r="P15" s="4" t="n">
        <v>1</v>
      </c>
      <c r="Q15" s="4" t="n">
        <v>1</v>
      </c>
      <c r="R15" s="4" t="n">
        <v>0.5</v>
      </c>
      <c r="S15" s="23" t="n">
        <v>0.5</v>
      </c>
      <c r="T15" s="4" t="n">
        <v>2</v>
      </c>
      <c r="U15" s="4" t="n">
        <v>1</v>
      </c>
      <c r="V15" s="4" t="n">
        <v>1</v>
      </c>
      <c r="W15" s="23" t="n">
        <v>1</v>
      </c>
      <c r="X15" s="4" t="n">
        <v>2</v>
      </c>
      <c r="Y15" s="4" t="n">
        <v>1</v>
      </c>
      <c r="Z15" s="23" t="n">
        <v>1</v>
      </c>
      <c r="AA15" s="4" t="n">
        <v>0</v>
      </c>
      <c r="AB15" s="4" t="n">
        <v>0</v>
      </c>
      <c r="AC15" s="4" t="n">
        <v>0</v>
      </c>
      <c r="AD15" s="23" t="n">
        <v>0</v>
      </c>
      <c r="AE15" s="4" t="n">
        <v>0</v>
      </c>
      <c r="AF15" s="4" t="n">
        <v>0</v>
      </c>
      <c r="AG15" s="4" t="n">
        <v>0</v>
      </c>
      <c r="AH15" s="4" t="n">
        <v>0</v>
      </c>
      <c r="AI15" s="4" t="n">
        <v>0</v>
      </c>
      <c r="AJ15" s="4" t="n">
        <v>0</v>
      </c>
      <c r="AK15" s="4" t="n">
        <v>0</v>
      </c>
      <c r="AL15" s="4" t="n">
        <v>0</v>
      </c>
      <c r="AM15" s="23" t="n">
        <v>0</v>
      </c>
      <c r="AN15" s="4" t="n">
        <v>0</v>
      </c>
      <c r="AO15" s="24" t="n">
        <v>0</v>
      </c>
      <c r="AP15" s="23" t="n">
        <v>0</v>
      </c>
      <c r="AQ15" s="4" t="n">
        <v>1</v>
      </c>
      <c r="AR15" s="4" t="n">
        <v>1</v>
      </c>
      <c r="AS15" s="43" t="n">
        <v>1.5</v>
      </c>
      <c r="AT15" s="29" t="n">
        <f aca="false">SUM(D15:AS15)</f>
        <v>37.5</v>
      </c>
    </row>
    <row r="16" customFormat="false" ht="15.75" hidden="false" customHeight="false" outlineLevel="0" collapsed="false">
      <c r="A16" s="16" t="s">
        <v>125</v>
      </c>
      <c r="B16" s="8" t="str">
        <f aca="false" t="array" ref="B16:B16">IFERROR(INDEX('Svi studenti'!$C$2:$C1000,MATCH(A16, 'Svi studenti'!$B$2:$B1000, 0)),"---")</f>
        <v>Николић, Лазар</v>
      </c>
      <c r="C16" s="32" t="str">
        <f aca="false" t="array" ref="C16:C16">IFERROR(INDEX('Svi studenti'!$G$2:$G1000,MATCH(A16, 'Svi studenti'!$B$2:$B1000, 0)),"---")</f>
        <v>3и2б</v>
      </c>
      <c r="D16" s="4" t="n">
        <v>2</v>
      </c>
      <c r="E16" s="4" t="n">
        <v>6</v>
      </c>
      <c r="F16" s="4" t="n">
        <v>2</v>
      </c>
      <c r="G16" s="4" t="n">
        <v>1</v>
      </c>
      <c r="H16" s="4" t="n">
        <v>1</v>
      </c>
      <c r="I16" s="4" t="n">
        <v>1</v>
      </c>
      <c r="J16" s="23" t="n">
        <v>1</v>
      </c>
      <c r="K16" s="4" t="n">
        <v>4</v>
      </c>
      <c r="L16" s="4" t="n">
        <v>2</v>
      </c>
      <c r="M16" s="4" t="n">
        <v>1</v>
      </c>
      <c r="N16" s="4" t="n">
        <v>1</v>
      </c>
      <c r="O16" s="4" t="n">
        <v>1</v>
      </c>
      <c r="P16" s="4" t="n">
        <v>1</v>
      </c>
      <c r="Q16" s="4" t="n">
        <v>1</v>
      </c>
      <c r="R16" s="4" t="n">
        <v>0.5</v>
      </c>
      <c r="S16" s="23" t="n">
        <v>0.5</v>
      </c>
      <c r="T16" s="4" t="n">
        <v>2</v>
      </c>
      <c r="U16" s="4" t="n">
        <v>1</v>
      </c>
      <c r="V16" s="4" t="n">
        <v>1</v>
      </c>
      <c r="W16" s="23" t="n">
        <v>1</v>
      </c>
      <c r="X16" s="4" t="n">
        <v>2</v>
      </c>
      <c r="Y16" s="4" t="n">
        <v>1</v>
      </c>
      <c r="Z16" s="23" t="n">
        <v>1</v>
      </c>
      <c r="AA16" s="4" t="n">
        <v>1</v>
      </c>
      <c r="AB16" s="4" t="n">
        <v>1</v>
      </c>
      <c r="AC16" s="4" t="n">
        <v>1</v>
      </c>
      <c r="AD16" s="23" t="n">
        <v>1</v>
      </c>
      <c r="AE16" s="4" t="n">
        <v>1</v>
      </c>
      <c r="AF16" s="4" t="n">
        <v>1</v>
      </c>
      <c r="AG16" s="4" t="n">
        <v>1</v>
      </c>
      <c r="AH16" s="4" t="n">
        <v>1</v>
      </c>
      <c r="AI16" s="4" t="n">
        <v>1</v>
      </c>
      <c r="AJ16" s="4" t="n">
        <v>1</v>
      </c>
      <c r="AK16" s="4" t="n">
        <v>1</v>
      </c>
      <c r="AL16" s="4" t="n">
        <v>1</v>
      </c>
      <c r="AM16" s="23" t="n">
        <v>1</v>
      </c>
      <c r="AN16" s="4" t="n">
        <v>1</v>
      </c>
      <c r="AO16" s="24" t="n">
        <v>1</v>
      </c>
      <c r="AP16" s="23" t="n">
        <v>1</v>
      </c>
      <c r="AQ16" s="4" t="n">
        <v>1</v>
      </c>
      <c r="AR16" s="4" t="n">
        <v>1</v>
      </c>
      <c r="AS16" s="43" t="n">
        <v>2</v>
      </c>
      <c r="AT16" s="29" t="n">
        <f aca="false">SUM(D16:AS16)</f>
        <v>55</v>
      </c>
    </row>
    <row r="17" customFormat="false" ht="15.75" hidden="false" customHeight="false" outlineLevel="0" collapsed="false">
      <c r="A17" s="5"/>
      <c r="B17" s="8"/>
      <c r="C17" s="8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B17" s="5"/>
      <c r="AE17" s="5"/>
      <c r="AO17" s="25"/>
      <c r="AR17" s="5"/>
      <c r="AS17" s="5"/>
    </row>
    <row r="18" customFormat="false" ht="15.75" hidden="false" customHeight="false" outlineLevel="0" collapsed="false">
      <c r="A18" s="5"/>
      <c r="B18" s="8"/>
      <c r="C18" s="8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25"/>
      <c r="AP18" s="4"/>
      <c r="AQ18" s="4"/>
      <c r="AR18" s="4"/>
      <c r="AS18" s="4"/>
    </row>
    <row r="19" customFormat="false" ht="15.75" hidden="false" customHeight="false" outlineLevel="0" collapsed="false">
      <c r="A19" s="5"/>
      <c r="B19" s="8"/>
      <c r="C19" s="8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25"/>
      <c r="AP19" s="4"/>
      <c r="AQ19" s="4"/>
      <c r="AR19" s="4"/>
      <c r="AS19" s="4"/>
    </row>
    <row r="20" customFormat="false" ht="15.75" hidden="false" customHeight="false" outlineLevel="0" collapsed="false">
      <c r="A20" s="5"/>
      <c r="B20" s="8"/>
      <c r="C20" s="8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25"/>
      <c r="AP20" s="4"/>
      <c r="AQ20" s="4"/>
      <c r="AR20" s="4"/>
      <c r="AS20" s="4"/>
    </row>
    <row r="21" customFormat="false" ht="15.75" hidden="false" customHeight="false" outlineLevel="0" collapsed="false">
      <c r="A21" s="5"/>
      <c r="B21" s="8"/>
      <c r="C21" s="8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25"/>
      <c r="AP21" s="4"/>
      <c r="AQ21" s="4"/>
      <c r="AR21" s="4"/>
      <c r="AS21" s="4"/>
    </row>
    <row r="22" customFormat="false" ht="15.75" hidden="false" customHeight="false" outlineLevel="0" collapsed="false">
      <c r="A22" s="5"/>
      <c r="B22" s="8"/>
      <c r="C22" s="8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25"/>
      <c r="AP22" s="4"/>
      <c r="AQ22" s="4"/>
      <c r="AR22" s="4"/>
      <c r="AS22" s="4"/>
    </row>
    <row r="23" customFormat="false" ht="15.75" hidden="false" customHeight="false" outlineLevel="0" collapsed="false">
      <c r="A23" s="5"/>
      <c r="B23" s="8"/>
      <c r="C23" s="8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25"/>
      <c r="AP23" s="4"/>
      <c r="AQ23" s="4"/>
      <c r="AR23" s="4"/>
      <c r="AS23" s="4"/>
    </row>
    <row r="24" customFormat="false" ht="15.75" hidden="false" customHeight="false" outlineLevel="0" collapsed="false">
      <c r="A24" s="5"/>
      <c r="B24" s="8"/>
      <c r="C24" s="8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25"/>
      <c r="AP24" s="4"/>
      <c r="AQ24" s="4"/>
      <c r="AR24" s="4"/>
      <c r="AS24" s="4"/>
    </row>
    <row r="25" customFormat="false" ht="15.75" hidden="false" customHeight="false" outlineLevel="0" collapsed="false">
      <c r="A25" s="5"/>
      <c r="B25" s="8"/>
      <c r="C25" s="8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25"/>
      <c r="AP25" s="4"/>
      <c r="AQ25" s="4"/>
      <c r="AR25" s="4"/>
      <c r="AS25" s="4"/>
    </row>
    <row r="26" customFormat="false" ht="15.75" hidden="false" customHeight="false" outlineLevel="0" collapsed="false">
      <c r="A26" s="5"/>
      <c r="B26" s="8"/>
      <c r="C26" s="8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25"/>
      <c r="AP26" s="4"/>
      <c r="AQ26" s="4"/>
      <c r="AR26" s="4"/>
      <c r="AS26" s="4"/>
    </row>
    <row r="27" customFormat="false" ht="15.75" hidden="false" customHeight="false" outlineLevel="0" collapsed="false">
      <c r="A27" s="5"/>
      <c r="B27" s="8"/>
      <c r="C27" s="8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25"/>
      <c r="AP27" s="4"/>
      <c r="AQ27" s="4"/>
      <c r="AR27" s="4"/>
      <c r="AS27" s="4"/>
    </row>
    <row r="28" customFormat="false" ht="15.75" hidden="false" customHeight="false" outlineLevel="0" collapsed="false">
      <c r="A28" s="5"/>
      <c r="B28" s="8"/>
      <c r="C28" s="8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25"/>
      <c r="AP28" s="4"/>
      <c r="AQ28" s="4"/>
      <c r="AR28" s="4"/>
      <c r="AS28" s="4"/>
    </row>
    <row r="29" customFormat="false" ht="15.75" hidden="false" customHeight="false" outlineLevel="0" collapsed="false">
      <c r="A29" s="5"/>
      <c r="B29" s="8"/>
      <c r="C29" s="8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25"/>
      <c r="AP29" s="4"/>
      <c r="AQ29" s="4"/>
      <c r="AR29" s="4"/>
      <c r="AS29" s="4"/>
    </row>
    <row r="30" customFormat="false" ht="15.75" hidden="false" customHeight="false" outlineLevel="0" collapsed="false">
      <c r="A30" s="5"/>
      <c r="B30" s="8"/>
      <c r="C30" s="8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25"/>
      <c r="AP30" s="4"/>
      <c r="AQ30" s="4"/>
      <c r="AR30" s="4"/>
      <c r="AS30" s="4"/>
    </row>
    <row r="31" customFormat="false" ht="15.75" hidden="false" customHeight="false" outlineLevel="0" collapsed="false">
      <c r="A31" s="5"/>
      <c r="B31" s="8"/>
      <c r="C31" s="8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25"/>
      <c r="AP31" s="4"/>
      <c r="AQ31" s="4"/>
      <c r="AR31" s="4"/>
      <c r="AS31" s="4"/>
    </row>
    <row r="32" customFormat="false" ht="15.75" hidden="false" customHeight="false" outlineLevel="0" collapsed="false">
      <c r="A32" s="5"/>
      <c r="B32" s="8"/>
      <c r="C32" s="8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25"/>
      <c r="AP32" s="4"/>
      <c r="AQ32" s="4"/>
      <c r="AR32" s="4"/>
      <c r="AS32" s="4"/>
    </row>
    <row r="33" customFormat="false" ht="15.75" hidden="false" customHeight="false" outlineLevel="0" collapsed="false">
      <c r="A33" s="5"/>
      <c r="B33" s="8"/>
      <c r="C33" s="8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25"/>
      <c r="AP33" s="4"/>
      <c r="AQ33" s="4"/>
      <c r="AR33" s="4"/>
      <c r="AS33" s="4"/>
    </row>
    <row r="34" customFormat="false" ht="15.75" hidden="false" customHeight="false" outlineLevel="0" collapsed="false">
      <c r="A34" s="33"/>
      <c r="B34" s="8"/>
      <c r="C34" s="8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25"/>
      <c r="AP34" s="4"/>
      <c r="AQ34" s="4"/>
      <c r="AR34" s="4"/>
      <c r="AS34" s="4"/>
    </row>
    <row r="35" customFormat="false" ht="15.75" hidden="false" customHeight="false" outlineLevel="0" collapsed="false">
      <c r="A35" s="5"/>
      <c r="B35" s="8"/>
      <c r="C35" s="8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25"/>
      <c r="AP35" s="4"/>
      <c r="AQ35" s="4"/>
      <c r="AR35" s="4"/>
      <c r="AS35" s="4"/>
    </row>
    <row r="36" customFormat="false" ht="15.75" hidden="false" customHeight="false" outlineLevel="0" collapsed="false">
      <c r="A36" s="5"/>
      <c r="B36" s="8"/>
      <c r="C36" s="8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25"/>
      <c r="AP36" s="4"/>
      <c r="AQ36" s="4"/>
      <c r="AR36" s="4"/>
      <c r="AS36" s="4"/>
    </row>
    <row r="37" customFormat="false" ht="15.75" hidden="false" customHeight="false" outlineLevel="0" collapsed="false">
      <c r="A37" s="5"/>
      <c r="B37" s="8"/>
      <c r="C37" s="8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25"/>
      <c r="AP37" s="4"/>
      <c r="AQ37" s="4"/>
      <c r="AR37" s="4"/>
      <c r="AS37" s="4"/>
    </row>
    <row r="38" customFormat="false" ht="15.75" hidden="false" customHeight="false" outlineLevel="0" collapsed="false">
      <c r="A38" s="5"/>
      <c r="B38" s="8"/>
      <c r="C38" s="8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25"/>
      <c r="AP38" s="4"/>
      <c r="AQ38" s="4"/>
      <c r="AR38" s="4"/>
      <c r="AS38" s="4"/>
    </row>
    <row r="39" customFormat="false" ht="15.75" hidden="false" customHeight="false" outlineLevel="0" collapsed="false">
      <c r="A39" s="5"/>
      <c r="B39" s="8"/>
      <c r="C39" s="8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25"/>
      <c r="AP39" s="4"/>
      <c r="AQ39" s="4"/>
      <c r="AR39" s="4"/>
      <c r="AS39" s="4"/>
    </row>
    <row r="40" customFormat="false" ht="15.75" hidden="false" customHeight="false" outlineLevel="0" collapsed="false">
      <c r="A40" s="5"/>
      <c r="B40" s="8"/>
      <c r="C40" s="8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25"/>
      <c r="AP40" s="4"/>
      <c r="AQ40" s="4"/>
      <c r="AR40" s="4"/>
      <c r="AS40" s="4"/>
    </row>
    <row r="41" customFormat="false" ht="15.75" hidden="false" customHeight="false" outlineLevel="0" collapsed="false">
      <c r="A41" s="33"/>
      <c r="B41" s="8"/>
      <c r="C41" s="8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25"/>
      <c r="AP41" s="4"/>
      <c r="AQ41" s="4"/>
      <c r="AR41" s="4"/>
      <c r="AS41" s="4"/>
    </row>
    <row r="42" customFormat="false" ht="15.75" hidden="false" customHeight="false" outlineLevel="0" collapsed="false">
      <c r="A42" s="5"/>
      <c r="B42" s="8"/>
      <c r="C42" s="8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25"/>
      <c r="AP42" s="4"/>
      <c r="AQ42" s="4"/>
      <c r="AR42" s="4"/>
      <c r="AS42" s="4"/>
    </row>
    <row r="43" customFormat="false" ht="15.75" hidden="false" customHeight="false" outlineLevel="0" collapsed="false">
      <c r="A43" s="33"/>
      <c r="B43" s="8"/>
      <c r="C43" s="8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25"/>
      <c r="AP43" s="4"/>
      <c r="AQ43" s="4"/>
      <c r="AR43" s="4"/>
      <c r="AS43" s="4"/>
    </row>
    <row r="44" customFormat="false" ht="15.75" hidden="false" customHeight="false" outlineLevel="0" collapsed="false">
      <c r="A44" s="5"/>
      <c r="B44" s="8"/>
      <c r="C44" s="8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25"/>
      <c r="AP44" s="4"/>
      <c r="AQ44" s="4"/>
      <c r="AR44" s="4"/>
      <c r="AS44" s="4"/>
    </row>
    <row r="45" customFormat="false" ht="15.75" hidden="false" customHeight="false" outlineLevel="0" collapsed="false">
      <c r="A45" s="5"/>
      <c r="B45" s="8"/>
      <c r="C45" s="8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25"/>
      <c r="AP45" s="4"/>
      <c r="AQ45" s="4"/>
      <c r="AR45" s="4"/>
      <c r="AS45" s="4"/>
    </row>
    <row r="46" customFormat="false" ht="15.75" hidden="false" customHeight="false" outlineLevel="0" collapsed="false">
      <c r="A46" s="5"/>
      <c r="B46" s="8"/>
      <c r="C46" s="8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25"/>
      <c r="AP46" s="4"/>
      <c r="AQ46" s="4"/>
      <c r="AR46" s="4"/>
      <c r="AS46" s="4"/>
    </row>
    <row r="47" customFormat="false" ht="15.75" hidden="false" customHeight="false" outlineLevel="0" collapsed="false">
      <c r="A47" s="5"/>
      <c r="B47" s="8"/>
      <c r="C47" s="8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25"/>
      <c r="AP47" s="4"/>
      <c r="AQ47" s="4"/>
      <c r="AR47" s="4"/>
      <c r="AS47" s="4"/>
    </row>
    <row r="48" customFormat="false" ht="15.75" hidden="false" customHeight="false" outlineLevel="0" collapsed="false">
      <c r="A48" s="5"/>
      <c r="B48" s="8"/>
      <c r="C48" s="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25"/>
      <c r="AP48" s="4"/>
      <c r="AQ48" s="4"/>
      <c r="AR48" s="4"/>
      <c r="AS48" s="4"/>
    </row>
    <row r="49" customFormat="false" ht="15.75" hidden="false" customHeight="false" outlineLevel="0" collapsed="false">
      <c r="A49" s="33"/>
      <c r="B49" s="8"/>
      <c r="C49" s="8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25"/>
      <c r="AP49" s="4"/>
      <c r="AQ49" s="4"/>
      <c r="AR49" s="4"/>
      <c r="AS49" s="4"/>
    </row>
    <row r="50" customFormat="false" ht="15.75" hidden="false" customHeight="false" outlineLevel="0" collapsed="false">
      <c r="A50" s="5"/>
      <c r="B50" s="8"/>
      <c r="C50" s="8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25"/>
      <c r="AP50" s="4"/>
      <c r="AQ50" s="4"/>
      <c r="AR50" s="4"/>
      <c r="AS50" s="4"/>
    </row>
    <row r="51" customFormat="false" ht="15.75" hidden="false" customHeight="false" outlineLevel="0" collapsed="false">
      <c r="A51" s="5"/>
      <c r="B51" s="8"/>
      <c r="C51" s="8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25"/>
      <c r="AP51" s="4"/>
      <c r="AQ51" s="4"/>
      <c r="AR51" s="4"/>
      <c r="AS51" s="4"/>
    </row>
    <row r="52" customFormat="false" ht="15.75" hidden="false" customHeight="false" outlineLevel="0" collapsed="false">
      <c r="A52" s="5"/>
      <c r="B52" s="8"/>
      <c r="C52" s="8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25"/>
      <c r="AP52" s="4"/>
      <c r="AQ52" s="4"/>
      <c r="AR52" s="4"/>
      <c r="AS52" s="4"/>
    </row>
    <row r="53" customFormat="false" ht="15.75" hidden="false" customHeight="false" outlineLevel="0" collapsed="false">
      <c r="A53" s="5"/>
      <c r="B53" s="8"/>
      <c r="C53" s="8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25"/>
      <c r="AP53" s="4"/>
      <c r="AQ53" s="4"/>
      <c r="AR53" s="4"/>
      <c r="AS53" s="4"/>
    </row>
    <row r="54" customFormat="false" ht="15.75" hidden="false" customHeight="false" outlineLevel="0" collapsed="false">
      <c r="A54" s="5"/>
      <c r="B54" s="8"/>
      <c r="C54" s="8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25"/>
      <c r="AP54" s="4"/>
      <c r="AQ54" s="4"/>
      <c r="AR54" s="4"/>
      <c r="AS54" s="4"/>
    </row>
    <row r="55" customFormat="false" ht="15.75" hidden="false" customHeight="false" outlineLevel="0" collapsed="false">
      <c r="A55" s="33"/>
      <c r="B55" s="8"/>
      <c r="C55" s="8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25"/>
      <c r="AP55" s="5"/>
      <c r="AQ55" s="5"/>
      <c r="AR55" s="5"/>
      <c r="AS55" s="5"/>
    </row>
    <row r="56" customFormat="false" ht="15.75" hidden="false" customHeight="false" outlineLevel="0" collapsed="false">
      <c r="B56" s="8"/>
      <c r="C56" s="8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25"/>
      <c r="AP56" s="5"/>
      <c r="AQ56" s="5"/>
      <c r="AR56" s="5"/>
      <c r="AS56" s="5"/>
    </row>
    <row r="57" customFormat="false" ht="15.75" hidden="false" customHeight="false" outlineLevel="0" collapsed="false">
      <c r="A57" s="5"/>
      <c r="B57" s="8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O57" s="25"/>
    </row>
    <row r="58" customFormat="false" ht="15.75" hidden="false" customHeight="false" outlineLevel="0" collapsed="false">
      <c r="A58" s="5"/>
      <c r="B58" s="8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O58" s="25"/>
    </row>
    <row r="59" customFormat="false" ht="15.75" hidden="false" customHeight="false" outlineLevel="0" collapsed="false">
      <c r="A59" s="5"/>
      <c r="B59" s="8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O59" s="25"/>
    </row>
    <row r="60" customFormat="false" ht="15.75" hidden="false" customHeight="false" outlineLevel="0" collapsed="false">
      <c r="A60" s="5"/>
      <c r="B60" s="8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O60" s="25"/>
    </row>
    <row r="61" customFormat="false" ht="15.75" hidden="false" customHeight="false" outlineLevel="0" collapsed="false">
      <c r="A61" s="5"/>
      <c r="B61" s="8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O61" s="25"/>
    </row>
    <row r="62" customFormat="false" ht="15.75" hidden="false" customHeight="false" outlineLevel="0" collapsed="false">
      <c r="A62" s="5"/>
      <c r="B62" s="8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O62" s="25"/>
    </row>
    <row r="63" customFormat="false" ht="15.75" hidden="false" customHeight="false" outlineLevel="0" collapsed="false">
      <c r="A63" s="5"/>
      <c r="B63" s="8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O63" s="25"/>
    </row>
    <row r="64" customFormat="false" ht="15.75" hidden="false" customHeight="false" outlineLevel="0" collapsed="false">
      <c r="A64" s="5"/>
      <c r="B64" s="8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O64" s="25"/>
    </row>
    <row r="65" customFormat="false" ht="15.75" hidden="false" customHeight="false" outlineLevel="0" collapsed="false">
      <c r="A65" s="5"/>
      <c r="B65" s="8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O65" s="25"/>
    </row>
    <row r="66" customFormat="false" ht="15.75" hidden="false" customHeight="false" outlineLevel="0" collapsed="false">
      <c r="A66" s="5"/>
      <c r="B66" s="8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O66" s="25"/>
    </row>
    <row r="67" customFormat="false" ht="15.75" hidden="false" customHeight="false" outlineLevel="0" collapsed="false">
      <c r="A67" s="5"/>
      <c r="B67" s="8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O67" s="25"/>
    </row>
    <row r="68" customFormat="false" ht="15.75" hidden="false" customHeight="false" outlineLevel="0" collapsed="false">
      <c r="A68" s="5"/>
      <c r="B68" s="8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O68" s="25"/>
    </row>
    <row r="69" customFormat="false" ht="15.75" hidden="false" customHeight="false" outlineLevel="0" collapsed="false">
      <c r="A69" s="5"/>
      <c r="B69" s="8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O69" s="25"/>
    </row>
    <row r="70" customFormat="false" ht="15.75" hidden="false" customHeight="false" outlineLevel="0" collapsed="false">
      <c r="A70" s="5"/>
      <c r="B70" s="8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O70" s="25"/>
    </row>
    <row r="71" customFormat="false" ht="15.75" hidden="false" customHeight="false" outlineLevel="0" collapsed="false">
      <c r="A71" s="5"/>
      <c r="B71" s="8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O71" s="25"/>
    </row>
    <row r="72" customFormat="false" ht="15.75" hidden="false" customHeight="false" outlineLevel="0" collapsed="false">
      <c r="A72" s="5"/>
      <c r="B72" s="8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O72" s="25"/>
    </row>
    <row r="73" customFormat="false" ht="15.75" hidden="false" customHeight="false" outlineLevel="0" collapsed="false">
      <c r="AO73" s="25"/>
    </row>
    <row r="74" customFormat="false" ht="15.75" hidden="false" customHeight="false" outlineLevel="0" collapsed="false">
      <c r="AO74" s="25"/>
    </row>
    <row r="75" customFormat="false" ht="15.75" hidden="false" customHeight="false" outlineLevel="0" collapsed="false">
      <c r="AO75" s="25"/>
    </row>
    <row r="76" customFormat="false" ht="15.75" hidden="false" customHeight="false" outlineLevel="0" collapsed="false">
      <c r="AO76" s="25"/>
    </row>
    <row r="77" customFormat="false" ht="15.75" hidden="false" customHeight="false" outlineLevel="0" collapsed="false">
      <c r="AO77" s="25"/>
    </row>
    <row r="78" customFormat="false" ht="15.75" hidden="false" customHeight="false" outlineLevel="0" collapsed="false">
      <c r="AO78" s="25"/>
    </row>
    <row r="79" customFormat="false" ht="15.75" hidden="false" customHeight="false" outlineLevel="0" collapsed="false">
      <c r="AO79" s="25"/>
    </row>
    <row r="80" customFormat="false" ht="15.75" hidden="false" customHeight="false" outlineLevel="0" collapsed="false">
      <c r="AO80" s="25"/>
    </row>
    <row r="81" customFormat="false" ht="15.75" hidden="false" customHeight="false" outlineLevel="0" collapsed="false">
      <c r="AO81" s="25"/>
    </row>
    <row r="82" customFormat="false" ht="15.75" hidden="false" customHeight="false" outlineLevel="0" collapsed="false">
      <c r="AO82" s="25"/>
    </row>
    <row r="83" customFormat="false" ht="15.75" hidden="false" customHeight="false" outlineLevel="0" collapsed="false">
      <c r="AO83" s="25"/>
    </row>
    <row r="84" customFormat="false" ht="15.75" hidden="false" customHeight="false" outlineLevel="0" collapsed="false">
      <c r="AO84" s="25"/>
    </row>
    <row r="85" customFormat="false" ht="15.75" hidden="false" customHeight="false" outlineLevel="0" collapsed="false">
      <c r="AO85" s="25"/>
    </row>
    <row r="86" customFormat="false" ht="15.75" hidden="false" customHeight="false" outlineLevel="0" collapsed="false">
      <c r="AO86" s="25"/>
    </row>
    <row r="87" customFormat="false" ht="15.75" hidden="false" customHeight="false" outlineLevel="0" collapsed="false">
      <c r="AO87" s="25"/>
    </row>
    <row r="88" customFormat="false" ht="15.75" hidden="false" customHeight="false" outlineLevel="0" collapsed="false">
      <c r="AO88" s="25"/>
    </row>
    <row r="89" customFormat="false" ht="15.75" hidden="false" customHeight="false" outlineLevel="0" collapsed="false">
      <c r="AO89" s="25"/>
    </row>
    <row r="90" customFormat="false" ht="15.75" hidden="false" customHeight="false" outlineLevel="0" collapsed="false">
      <c r="AO90" s="25"/>
    </row>
    <row r="91" customFormat="false" ht="15.75" hidden="false" customHeight="false" outlineLevel="0" collapsed="false">
      <c r="AO91" s="25"/>
    </row>
    <row r="92" customFormat="false" ht="15.75" hidden="false" customHeight="false" outlineLevel="0" collapsed="false">
      <c r="AO92" s="25"/>
    </row>
    <row r="93" customFormat="false" ht="15.75" hidden="false" customHeight="false" outlineLevel="0" collapsed="false">
      <c r="AO93" s="25"/>
    </row>
    <row r="94" customFormat="false" ht="15.75" hidden="false" customHeight="false" outlineLevel="0" collapsed="false">
      <c r="AO94" s="25"/>
    </row>
    <row r="95" customFormat="false" ht="15.75" hidden="false" customHeight="false" outlineLevel="0" collapsed="false">
      <c r="AO95" s="25"/>
    </row>
    <row r="96" customFormat="false" ht="15.75" hidden="false" customHeight="false" outlineLevel="0" collapsed="false">
      <c r="AO96" s="25"/>
    </row>
    <row r="97" customFormat="false" ht="15.75" hidden="false" customHeight="false" outlineLevel="0" collapsed="false">
      <c r="AO97" s="25"/>
    </row>
    <row r="98" customFormat="false" ht="15.75" hidden="false" customHeight="false" outlineLevel="0" collapsed="false">
      <c r="AO98" s="25"/>
    </row>
    <row r="99" customFormat="false" ht="15.75" hidden="false" customHeight="false" outlineLevel="0" collapsed="false">
      <c r="AO99" s="25"/>
    </row>
    <row r="100" customFormat="false" ht="15.75" hidden="false" customHeight="false" outlineLevel="0" collapsed="false">
      <c r="AO100" s="25"/>
    </row>
    <row r="101" customFormat="false" ht="15.75" hidden="false" customHeight="false" outlineLevel="0" collapsed="false">
      <c r="AO101" s="25"/>
    </row>
    <row r="102" customFormat="false" ht="15.75" hidden="false" customHeight="false" outlineLevel="0" collapsed="false">
      <c r="AO102" s="25"/>
    </row>
    <row r="103" customFormat="false" ht="15.75" hidden="false" customHeight="false" outlineLevel="0" collapsed="false">
      <c r="AO103" s="25"/>
    </row>
    <row r="104" customFormat="false" ht="15.75" hidden="false" customHeight="false" outlineLevel="0" collapsed="false">
      <c r="AO104" s="25"/>
    </row>
    <row r="105" customFormat="false" ht="15.75" hidden="false" customHeight="false" outlineLevel="0" collapsed="false">
      <c r="AO105" s="25"/>
    </row>
    <row r="106" customFormat="false" ht="15.75" hidden="false" customHeight="false" outlineLevel="0" collapsed="false">
      <c r="AO106" s="25"/>
    </row>
    <row r="107" customFormat="false" ht="15.75" hidden="false" customHeight="false" outlineLevel="0" collapsed="false">
      <c r="AO107" s="25"/>
    </row>
    <row r="108" customFormat="false" ht="15.75" hidden="false" customHeight="false" outlineLevel="0" collapsed="false">
      <c r="AO108" s="25"/>
    </row>
    <row r="140" customFormat="false" ht="15.75" hidden="false" customHeight="false" outlineLevel="0" collapsed="false">
      <c r="S140" s="44"/>
      <c r="AB140" s="45"/>
      <c r="AE140" s="46"/>
      <c r="AO140" s="44"/>
    </row>
    <row r="141" customFormat="false" ht="15.75" hidden="false" customHeight="false" outlineLevel="0" collapsed="false">
      <c r="S141" s="44"/>
      <c r="AB141" s="45"/>
      <c r="AE141" s="46"/>
      <c r="AO141" s="44"/>
    </row>
    <row r="142" customFormat="false" ht="15.75" hidden="false" customHeight="false" outlineLevel="0" collapsed="false">
      <c r="S142" s="44"/>
      <c r="AB142" s="45"/>
      <c r="AE142" s="46"/>
      <c r="AO142" s="44"/>
    </row>
    <row r="143" customFormat="false" ht="15.75" hidden="false" customHeight="false" outlineLevel="0" collapsed="false">
      <c r="S143" s="44"/>
      <c r="AB143" s="45"/>
      <c r="AE143" s="46"/>
      <c r="AO143" s="44"/>
    </row>
    <row r="144" customFormat="false" ht="15.75" hidden="false" customHeight="false" outlineLevel="0" collapsed="false">
      <c r="S144" s="44"/>
      <c r="AB144" s="45"/>
      <c r="AE144" s="46"/>
      <c r="AO144" s="44"/>
    </row>
    <row r="145" customFormat="false" ht="15.75" hidden="false" customHeight="false" outlineLevel="0" collapsed="false">
      <c r="S145" s="44"/>
      <c r="AB145" s="45"/>
      <c r="AE145" s="46"/>
      <c r="AO145" s="44"/>
    </row>
    <row r="146" customFormat="false" ht="15.75" hidden="false" customHeight="false" outlineLevel="0" collapsed="false">
      <c r="S146" s="44"/>
      <c r="AB146" s="45"/>
      <c r="AE146" s="46"/>
      <c r="AO146" s="44"/>
    </row>
    <row r="147" customFormat="false" ht="15.75" hidden="false" customHeight="false" outlineLevel="0" collapsed="false">
      <c r="S147" s="44"/>
      <c r="AB147" s="45"/>
      <c r="AE147" s="46"/>
      <c r="AO147" s="44"/>
    </row>
    <row r="148" customFormat="false" ht="15.75" hidden="false" customHeight="false" outlineLevel="0" collapsed="false">
      <c r="S148" s="44"/>
      <c r="AB148" s="45"/>
      <c r="AE148" s="46"/>
      <c r="AO148" s="44"/>
    </row>
    <row r="149" customFormat="false" ht="15.75" hidden="false" customHeight="false" outlineLevel="0" collapsed="false">
      <c r="S149" s="44"/>
      <c r="AB149" s="45"/>
      <c r="AE149" s="46"/>
      <c r="AO149" s="44"/>
    </row>
    <row r="150" customFormat="false" ht="15.75" hidden="false" customHeight="false" outlineLevel="0" collapsed="false">
      <c r="S150" s="44"/>
      <c r="AB150" s="45"/>
      <c r="AE150" s="46"/>
      <c r="AO150" s="44"/>
    </row>
    <row r="151" customFormat="false" ht="15.75" hidden="false" customHeight="false" outlineLevel="0" collapsed="false">
      <c r="S151" s="44"/>
      <c r="AB151" s="45"/>
      <c r="AE151" s="46"/>
      <c r="AO151" s="44"/>
    </row>
    <row r="152" customFormat="false" ht="15.75" hidden="false" customHeight="false" outlineLevel="0" collapsed="false">
      <c r="S152" s="44"/>
      <c r="AB152" s="45"/>
      <c r="AE152" s="46"/>
      <c r="AO152" s="44"/>
    </row>
    <row r="153" customFormat="false" ht="15.75" hidden="false" customHeight="false" outlineLevel="0" collapsed="false">
      <c r="S153" s="44"/>
      <c r="AB153" s="45"/>
      <c r="AE153" s="46"/>
      <c r="AO153" s="44"/>
    </row>
    <row r="154" customFormat="false" ht="15.75" hidden="false" customHeight="false" outlineLevel="0" collapsed="false">
      <c r="S154" s="44"/>
      <c r="AB154" s="45"/>
      <c r="AE154" s="46"/>
      <c r="AO154" s="44"/>
    </row>
    <row r="155" customFormat="false" ht="15.75" hidden="false" customHeight="false" outlineLevel="0" collapsed="false">
      <c r="S155" s="44"/>
      <c r="AB155" s="45"/>
      <c r="AE155" s="46"/>
      <c r="AO155" s="44"/>
    </row>
    <row r="156" customFormat="false" ht="15.75" hidden="false" customHeight="false" outlineLevel="0" collapsed="false">
      <c r="S156" s="44"/>
      <c r="AB156" s="45"/>
      <c r="AE156" s="46"/>
      <c r="AO156" s="44"/>
    </row>
    <row r="157" customFormat="false" ht="15.75" hidden="false" customHeight="false" outlineLevel="0" collapsed="false">
      <c r="S157" s="44"/>
      <c r="AB157" s="45"/>
      <c r="AE157" s="46"/>
      <c r="AO157" s="44"/>
    </row>
    <row r="158" customFormat="false" ht="15.75" hidden="false" customHeight="false" outlineLevel="0" collapsed="false">
      <c r="S158" s="44"/>
      <c r="AB158" s="45"/>
      <c r="AE158" s="46"/>
      <c r="AO158" s="44"/>
    </row>
    <row r="159" customFormat="false" ht="15.75" hidden="false" customHeight="false" outlineLevel="0" collapsed="false">
      <c r="S159" s="44"/>
      <c r="AB159" s="45"/>
      <c r="AE159" s="46"/>
      <c r="AO159" s="44"/>
    </row>
    <row r="160" customFormat="false" ht="15.75" hidden="false" customHeight="false" outlineLevel="0" collapsed="false">
      <c r="S160" s="44"/>
      <c r="AB160" s="45"/>
      <c r="AE160" s="46"/>
      <c r="AO160" s="44"/>
    </row>
    <row r="161" customFormat="false" ht="15.75" hidden="false" customHeight="false" outlineLevel="0" collapsed="false">
      <c r="S161" s="44"/>
      <c r="AB161" s="45"/>
      <c r="AE161" s="46"/>
      <c r="AO161" s="44"/>
    </row>
    <row r="162" customFormat="false" ht="15.75" hidden="false" customHeight="false" outlineLevel="0" collapsed="false">
      <c r="S162" s="44"/>
      <c r="AB162" s="45"/>
      <c r="AE162" s="46"/>
      <c r="AO162" s="44"/>
    </row>
    <row r="163" customFormat="false" ht="15.75" hidden="false" customHeight="false" outlineLevel="0" collapsed="false">
      <c r="S163" s="44"/>
      <c r="AB163" s="45"/>
      <c r="AE163" s="46"/>
      <c r="AO163" s="44"/>
    </row>
    <row r="164" customFormat="false" ht="15.75" hidden="false" customHeight="false" outlineLevel="0" collapsed="false">
      <c r="S164" s="44"/>
      <c r="AB164" s="45"/>
      <c r="AE164" s="46"/>
      <c r="AO164" s="44"/>
    </row>
    <row r="165" customFormat="false" ht="15.75" hidden="false" customHeight="false" outlineLevel="0" collapsed="false">
      <c r="S165" s="44"/>
      <c r="AB165" s="45"/>
      <c r="AE165" s="46"/>
      <c r="AO165" s="44"/>
    </row>
    <row r="166" customFormat="false" ht="15.75" hidden="false" customHeight="false" outlineLevel="0" collapsed="false">
      <c r="S166" s="44"/>
      <c r="AB166" s="45"/>
      <c r="AE166" s="46"/>
      <c r="AO166" s="44"/>
    </row>
    <row r="167" customFormat="false" ht="15.75" hidden="false" customHeight="false" outlineLevel="0" collapsed="false">
      <c r="S167" s="44"/>
      <c r="AB167" s="45"/>
      <c r="AE167" s="46"/>
      <c r="AO167" s="44"/>
    </row>
    <row r="168" customFormat="false" ht="15.75" hidden="false" customHeight="false" outlineLevel="0" collapsed="false">
      <c r="S168" s="44"/>
      <c r="AB168" s="45"/>
      <c r="AE168" s="46"/>
      <c r="AO168" s="44"/>
    </row>
    <row r="169" customFormat="false" ht="15.75" hidden="false" customHeight="false" outlineLevel="0" collapsed="false">
      <c r="S169" s="44"/>
      <c r="AB169" s="45"/>
      <c r="AE169" s="46"/>
      <c r="AO169" s="44"/>
    </row>
    <row r="170" customFormat="false" ht="15.75" hidden="false" customHeight="false" outlineLevel="0" collapsed="false">
      <c r="S170" s="44"/>
      <c r="AB170" s="45"/>
      <c r="AE170" s="46"/>
      <c r="AO170" s="44"/>
    </row>
    <row r="171" customFormat="false" ht="15.75" hidden="false" customHeight="false" outlineLevel="0" collapsed="false">
      <c r="S171" s="44"/>
      <c r="AB171" s="45"/>
      <c r="AE171" s="46"/>
      <c r="AO171" s="44"/>
    </row>
    <row r="172" customFormat="false" ht="15.75" hidden="false" customHeight="false" outlineLevel="0" collapsed="false">
      <c r="S172" s="44"/>
      <c r="AB172" s="45"/>
      <c r="AE172" s="46"/>
      <c r="AO172" s="44"/>
    </row>
    <row r="173" customFormat="false" ht="15.75" hidden="false" customHeight="false" outlineLevel="0" collapsed="false">
      <c r="S173" s="44"/>
      <c r="AB173" s="45"/>
      <c r="AE173" s="46"/>
      <c r="AO173" s="44"/>
    </row>
    <row r="174" customFormat="false" ht="15.75" hidden="false" customHeight="false" outlineLevel="0" collapsed="false">
      <c r="S174" s="44"/>
      <c r="AB174" s="45"/>
      <c r="AE174" s="46"/>
      <c r="AO174" s="44"/>
    </row>
    <row r="175" customFormat="false" ht="15.75" hidden="false" customHeight="false" outlineLevel="0" collapsed="false">
      <c r="S175" s="44"/>
      <c r="AB175" s="45"/>
      <c r="AE175" s="46"/>
      <c r="AO175" s="44"/>
    </row>
    <row r="176" customFormat="false" ht="15.75" hidden="false" customHeight="false" outlineLevel="0" collapsed="false">
      <c r="S176" s="44"/>
      <c r="AB176" s="45"/>
      <c r="AE176" s="46"/>
      <c r="AO176" s="44"/>
    </row>
    <row r="177" customFormat="false" ht="15.75" hidden="false" customHeight="false" outlineLevel="0" collapsed="false">
      <c r="S177" s="44"/>
      <c r="AB177" s="45"/>
      <c r="AE177" s="46"/>
      <c r="AO177" s="44"/>
    </row>
    <row r="178" customFormat="false" ht="15.75" hidden="false" customHeight="false" outlineLevel="0" collapsed="false">
      <c r="S178" s="44"/>
      <c r="AB178" s="45"/>
      <c r="AE178" s="46"/>
      <c r="AO178" s="44"/>
    </row>
    <row r="179" customFormat="false" ht="15.75" hidden="false" customHeight="false" outlineLevel="0" collapsed="false">
      <c r="S179" s="44"/>
      <c r="AB179" s="45"/>
      <c r="AE179" s="46"/>
      <c r="AO179" s="44"/>
    </row>
    <row r="180" customFormat="false" ht="15.75" hidden="false" customHeight="false" outlineLevel="0" collapsed="false">
      <c r="S180" s="44"/>
      <c r="AB180" s="45"/>
      <c r="AE180" s="46"/>
      <c r="AO180" s="44"/>
    </row>
    <row r="181" customFormat="false" ht="15.75" hidden="false" customHeight="false" outlineLevel="0" collapsed="false">
      <c r="S181" s="44"/>
      <c r="AB181" s="45"/>
      <c r="AE181" s="46"/>
      <c r="AO181" s="44"/>
    </row>
    <row r="182" customFormat="false" ht="15.75" hidden="false" customHeight="false" outlineLevel="0" collapsed="false">
      <c r="S182" s="44"/>
      <c r="AB182" s="45"/>
      <c r="AE182" s="46"/>
      <c r="AO182" s="44"/>
    </row>
    <row r="183" customFormat="false" ht="15.75" hidden="false" customHeight="false" outlineLevel="0" collapsed="false">
      <c r="S183" s="44"/>
      <c r="AB183" s="45"/>
      <c r="AE183" s="46"/>
      <c r="AO183" s="44"/>
    </row>
    <row r="184" customFormat="false" ht="15.75" hidden="false" customHeight="false" outlineLevel="0" collapsed="false">
      <c r="S184" s="44"/>
      <c r="AB184" s="45"/>
      <c r="AE184" s="46"/>
      <c r="AO184" s="44"/>
    </row>
    <row r="185" customFormat="false" ht="15.75" hidden="false" customHeight="false" outlineLevel="0" collapsed="false">
      <c r="S185" s="44"/>
      <c r="AB185" s="45"/>
      <c r="AE185" s="46"/>
      <c r="AO185" s="44"/>
    </row>
    <row r="186" customFormat="false" ht="15.75" hidden="false" customHeight="false" outlineLevel="0" collapsed="false">
      <c r="S186" s="44"/>
      <c r="AB186" s="45"/>
      <c r="AE186" s="46"/>
      <c r="AO186" s="44"/>
    </row>
    <row r="187" customFormat="false" ht="15.75" hidden="false" customHeight="false" outlineLevel="0" collapsed="false">
      <c r="S187" s="44"/>
      <c r="AB187" s="45"/>
      <c r="AE187" s="46"/>
      <c r="AO187" s="44"/>
    </row>
    <row r="188" customFormat="false" ht="15.75" hidden="false" customHeight="false" outlineLevel="0" collapsed="false">
      <c r="S188" s="44"/>
      <c r="AB188" s="45"/>
      <c r="AE188" s="46"/>
      <c r="AO188" s="44"/>
    </row>
    <row r="189" customFormat="false" ht="15.75" hidden="false" customHeight="false" outlineLevel="0" collapsed="false">
      <c r="S189" s="44"/>
      <c r="AB189" s="45"/>
      <c r="AE189" s="46"/>
      <c r="AO189" s="44"/>
    </row>
    <row r="190" customFormat="false" ht="15.75" hidden="false" customHeight="false" outlineLevel="0" collapsed="false">
      <c r="S190" s="44"/>
      <c r="AB190" s="45"/>
      <c r="AE190" s="46"/>
      <c r="AO190" s="44"/>
    </row>
    <row r="191" customFormat="false" ht="15.75" hidden="false" customHeight="false" outlineLevel="0" collapsed="false">
      <c r="S191" s="44"/>
      <c r="AB191" s="45"/>
      <c r="AE191" s="46"/>
      <c r="AO191" s="44"/>
    </row>
    <row r="192" customFormat="false" ht="15.75" hidden="false" customHeight="false" outlineLevel="0" collapsed="false">
      <c r="S192" s="44"/>
      <c r="AB192" s="45"/>
      <c r="AE192" s="46"/>
      <c r="AO192" s="44"/>
    </row>
    <row r="193" customFormat="false" ht="15.75" hidden="false" customHeight="false" outlineLevel="0" collapsed="false">
      <c r="S193" s="44"/>
      <c r="AB193" s="45"/>
      <c r="AE193" s="46"/>
      <c r="AO193" s="44"/>
    </row>
    <row r="194" customFormat="false" ht="15.75" hidden="false" customHeight="false" outlineLevel="0" collapsed="false">
      <c r="S194" s="44"/>
      <c r="AB194" s="45"/>
      <c r="AE194" s="46"/>
      <c r="AO194" s="44"/>
    </row>
    <row r="195" customFormat="false" ht="15.75" hidden="false" customHeight="false" outlineLevel="0" collapsed="false">
      <c r="S195" s="44"/>
      <c r="AB195" s="45"/>
      <c r="AE195" s="46"/>
      <c r="AO195" s="44"/>
    </row>
    <row r="196" customFormat="false" ht="15.75" hidden="false" customHeight="false" outlineLevel="0" collapsed="false">
      <c r="S196" s="44"/>
      <c r="AB196" s="45"/>
      <c r="AE196" s="46"/>
      <c r="AO196" s="44"/>
    </row>
    <row r="197" customFormat="false" ht="15.75" hidden="false" customHeight="false" outlineLevel="0" collapsed="false">
      <c r="S197" s="44"/>
      <c r="AB197" s="45"/>
      <c r="AE197" s="46"/>
      <c r="AO197" s="44"/>
    </row>
    <row r="198" customFormat="false" ht="15.75" hidden="false" customHeight="false" outlineLevel="0" collapsed="false">
      <c r="S198" s="44"/>
      <c r="AB198" s="45"/>
      <c r="AE198" s="46"/>
      <c r="AO198" s="44"/>
    </row>
    <row r="199" customFormat="false" ht="15.75" hidden="false" customHeight="false" outlineLevel="0" collapsed="false">
      <c r="S199" s="44"/>
      <c r="AB199" s="45"/>
      <c r="AE199" s="46"/>
      <c r="AO199" s="44"/>
    </row>
    <row r="200" customFormat="false" ht="15.75" hidden="false" customHeight="false" outlineLevel="0" collapsed="false">
      <c r="S200" s="44"/>
      <c r="AB200" s="45"/>
      <c r="AE200" s="46"/>
      <c r="AO200" s="44"/>
    </row>
    <row r="201" customFormat="false" ht="15.75" hidden="false" customHeight="false" outlineLevel="0" collapsed="false">
      <c r="S201" s="44"/>
      <c r="AB201" s="45"/>
      <c r="AE201" s="46"/>
      <c r="AO201" s="44"/>
    </row>
    <row r="202" customFormat="false" ht="15.75" hidden="false" customHeight="false" outlineLevel="0" collapsed="false">
      <c r="S202" s="44"/>
      <c r="AB202" s="45"/>
      <c r="AE202" s="46"/>
      <c r="AO202" s="44"/>
    </row>
    <row r="203" customFormat="false" ht="15.75" hidden="false" customHeight="false" outlineLevel="0" collapsed="false">
      <c r="S203" s="44"/>
      <c r="AB203" s="45"/>
      <c r="AE203" s="46"/>
      <c r="AO203" s="44"/>
    </row>
    <row r="204" customFormat="false" ht="15.75" hidden="false" customHeight="false" outlineLevel="0" collapsed="false">
      <c r="S204" s="44"/>
      <c r="AB204" s="45"/>
      <c r="AE204" s="46"/>
      <c r="AO204" s="44"/>
    </row>
    <row r="205" customFormat="false" ht="15.75" hidden="false" customHeight="false" outlineLevel="0" collapsed="false">
      <c r="S205" s="44"/>
      <c r="AB205" s="45"/>
      <c r="AE205" s="46"/>
      <c r="AO205" s="44"/>
    </row>
    <row r="206" customFormat="false" ht="15.75" hidden="false" customHeight="false" outlineLevel="0" collapsed="false">
      <c r="S206" s="44"/>
      <c r="AB206" s="45"/>
      <c r="AE206" s="46"/>
      <c r="AO206" s="44"/>
    </row>
    <row r="207" customFormat="false" ht="15.75" hidden="false" customHeight="false" outlineLevel="0" collapsed="false">
      <c r="S207" s="44"/>
      <c r="AB207" s="45"/>
      <c r="AE207" s="46"/>
      <c r="AO207" s="44"/>
    </row>
    <row r="208" customFormat="false" ht="15.75" hidden="false" customHeight="false" outlineLevel="0" collapsed="false">
      <c r="S208" s="44"/>
      <c r="AB208" s="45"/>
      <c r="AE208" s="46"/>
      <c r="AO208" s="44"/>
    </row>
    <row r="209" customFormat="false" ht="15.75" hidden="false" customHeight="false" outlineLevel="0" collapsed="false">
      <c r="S209" s="44"/>
      <c r="AB209" s="45"/>
      <c r="AE209" s="46"/>
      <c r="AO209" s="44"/>
    </row>
    <row r="210" customFormat="false" ht="15.75" hidden="false" customHeight="false" outlineLevel="0" collapsed="false">
      <c r="S210" s="44"/>
      <c r="AB210" s="45"/>
      <c r="AE210" s="46"/>
      <c r="AO210" s="44"/>
    </row>
    <row r="211" customFormat="false" ht="15.75" hidden="false" customHeight="false" outlineLevel="0" collapsed="false">
      <c r="S211" s="44"/>
      <c r="AB211" s="45"/>
      <c r="AE211" s="46"/>
      <c r="AO211" s="44"/>
    </row>
    <row r="212" customFormat="false" ht="15.75" hidden="false" customHeight="false" outlineLevel="0" collapsed="false">
      <c r="S212" s="44"/>
      <c r="AB212" s="45"/>
      <c r="AE212" s="46"/>
      <c r="AO212" s="44"/>
    </row>
    <row r="213" customFormat="false" ht="15.75" hidden="false" customHeight="false" outlineLevel="0" collapsed="false">
      <c r="S213" s="44"/>
      <c r="AB213" s="45"/>
      <c r="AE213" s="46"/>
      <c r="AO213" s="44"/>
    </row>
    <row r="214" customFormat="false" ht="15.75" hidden="false" customHeight="false" outlineLevel="0" collapsed="false">
      <c r="S214" s="44"/>
      <c r="AB214" s="45"/>
      <c r="AE214" s="46"/>
      <c r="AO214" s="44"/>
    </row>
    <row r="215" customFormat="false" ht="15.75" hidden="false" customHeight="false" outlineLevel="0" collapsed="false">
      <c r="S215" s="44"/>
      <c r="AB215" s="45"/>
      <c r="AE215" s="46"/>
      <c r="AO215" s="44"/>
    </row>
    <row r="216" customFormat="false" ht="15.75" hidden="false" customHeight="false" outlineLevel="0" collapsed="false">
      <c r="S216" s="44"/>
      <c r="AB216" s="45"/>
      <c r="AE216" s="46"/>
      <c r="AO216" s="44"/>
    </row>
    <row r="217" customFormat="false" ht="15.75" hidden="false" customHeight="false" outlineLevel="0" collapsed="false">
      <c r="S217" s="44"/>
      <c r="AB217" s="45"/>
      <c r="AE217" s="46"/>
      <c r="AO217" s="44"/>
    </row>
    <row r="218" customFormat="false" ht="15.75" hidden="false" customHeight="false" outlineLevel="0" collapsed="false">
      <c r="S218" s="44"/>
      <c r="AB218" s="45"/>
      <c r="AE218" s="46"/>
      <c r="AO218" s="44"/>
    </row>
    <row r="219" customFormat="false" ht="15.75" hidden="false" customHeight="false" outlineLevel="0" collapsed="false">
      <c r="S219" s="44"/>
      <c r="AB219" s="45"/>
    </row>
    <row r="220" customFormat="false" ht="15.75" hidden="false" customHeight="false" outlineLevel="0" collapsed="false">
      <c r="S220" s="44"/>
      <c r="AB220" s="45"/>
    </row>
    <row r="221" customFormat="false" ht="15.75" hidden="false" customHeight="false" outlineLevel="0" collapsed="false">
      <c r="S221" s="44"/>
      <c r="AB221" s="45"/>
    </row>
    <row r="222" customFormat="false" ht="15.75" hidden="false" customHeight="false" outlineLevel="0" collapsed="false">
      <c r="S222" s="44"/>
      <c r="AB222" s="45"/>
    </row>
    <row r="223" customFormat="false" ht="15.75" hidden="false" customHeight="false" outlineLevel="0" collapsed="false">
      <c r="S223" s="44"/>
      <c r="AB223" s="45"/>
    </row>
    <row r="224" customFormat="false" ht="15.75" hidden="false" customHeight="false" outlineLevel="0" collapsed="false">
      <c r="S224" s="44"/>
      <c r="AB224" s="45"/>
    </row>
    <row r="225" customFormat="false" ht="15.75" hidden="false" customHeight="false" outlineLevel="0" collapsed="false">
      <c r="S225" s="44"/>
      <c r="AB225" s="45"/>
    </row>
    <row r="226" customFormat="false" ht="15.75" hidden="false" customHeight="false" outlineLevel="0" collapsed="false">
      <c r="S226" s="44"/>
      <c r="AB226" s="45"/>
    </row>
    <row r="227" customFormat="false" ht="15.75" hidden="false" customHeight="false" outlineLevel="0" collapsed="false">
      <c r="S227" s="44"/>
      <c r="AB227" s="45"/>
    </row>
    <row r="228" customFormat="false" ht="15.75" hidden="false" customHeight="false" outlineLevel="0" collapsed="false">
      <c r="S228" s="44"/>
      <c r="AB228" s="45"/>
    </row>
    <row r="229" customFormat="false" ht="15.75" hidden="false" customHeight="false" outlineLevel="0" collapsed="false">
      <c r="S229" s="44"/>
      <c r="AB229" s="45"/>
    </row>
    <row r="230" customFormat="false" ht="15.75" hidden="false" customHeight="false" outlineLevel="0" collapsed="false">
      <c r="S230" s="44"/>
      <c r="AB230" s="45"/>
    </row>
    <row r="231" customFormat="false" ht="15.75" hidden="false" customHeight="false" outlineLevel="0" collapsed="false">
      <c r="S231" s="44"/>
      <c r="AB231" s="45"/>
    </row>
    <row r="232" customFormat="false" ht="15.75" hidden="false" customHeight="false" outlineLevel="0" collapsed="false">
      <c r="S232" s="44"/>
      <c r="AB232" s="45"/>
    </row>
    <row r="233" customFormat="false" ht="15.75" hidden="false" customHeight="false" outlineLevel="0" collapsed="false">
      <c r="S233" s="44"/>
      <c r="AB233" s="45"/>
    </row>
    <row r="234" customFormat="false" ht="15.75" hidden="false" customHeight="false" outlineLevel="0" collapsed="false">
      <c r="S234" s="44"/>
      <c r="AB234" s="45"/>
    </row>
    <row r="235" customFormat="false" ht="15.75" hidden="false" customHeight="false" outlineLevel="0" collapsed="false">
      <c r="S235" s="44"/>
      <c r="AB235" s="45"/>
    </row>
    <row r="236" customFormat="false" ht="15.75" hidden="false" customHeight="false" outlineLevel="0" collapsed="false">
      <c r="S236" s="44"/>
      <c r="AB236" s="45"/>
    </row>
    <row r="237" customFormat="false" ht="15.75" hidden="false" customHeight="false" outlineLevel="0" collapsed="false">
      <c r="S237" s="44"/>
      <c r="AB237" s="45"/>
    </row>
    <row r="238" customFormat="false" ht="15.75" hidden="false" customHeight="false" outlineLevel="0" collapsed="false">
      <c r="S238" s="44"/>
      <c r="AB238" s="45"/>
    </row>
    <row r="239" customFormat="false" ht="15.75" hidden="false" customHeight="false" outlineLevel="0" collapsed="false">
      <c r="S239" s="44"/>
      <c r="AB239" s="45"/>
    </row>
    <row r="240" customFormat="false" ht="15.75" hidden="false" customHeight="false" outlineLevel="0" collapsed="false">
      <c r="S240" s="44"/>
      <c r="AB240" s="45"/>
    </row>
    <row r="241" customFormat="false" ht="15.75" hidden="false" customHeight="false" outlineLevel="0" collapsed="false">
      <c r="S241" s="44"/>
      <c r="AB241" s="45"/>
    </row>
    <row r="242" customFormat="false" ht="15.75" hidden="false" customHeight="false" outlineLevel="0" collapsed="false">
      <c r="S242" s="44"/>
      <c r="AB242" s="45"/>
    </row>
    <row r="243" customFormat="false" ht="15.75" hidden="false" customHeight="false" outlineLevel="0" collapsed="false">
      <c r="S243" s="44"/>
      <c r="AB243" s="45"/>
    </row>
    <row r="244" customFormat="false" ht="15.75" hidden="false" customHeight="false" outlineLevel="0" collapsed="false">
      <c r="S244" s="44"/>
      <c r="AB244" s="45"/>
    </row>
    <row r="245" customFormat="false" ht="15.75" hidden="false" customHeight="false" outlineLevel="0" collapsed="false">
      <c r="S245" s="44"/>
      <c r="AB245" s="45"/>
    </row>
    <row r="246" customFormat="false" ht="15.75" hidden="false" customHeight="false" outlineLevel="0" collapsed="false">
      <c r="S246" s="44"/>
      <c r="AB246" s="45"/>
    </row>
    <row r="247" customFormat="false" ht="15.75" hidden="false" customHeight="false" outlineLevel="0" collapsed="false">
      <c r="S247" s="44"/>
      <c r="AB247" s="45"/>
    </row>
    <row r="248" customFormat="false" ht="15.75" hidden="false" customHeight="false" outlineLevel="0" collapsed="false">
      <c r="S248" s="44"/>
      <c r="AB248" s="45"/>
    </row>
    <row r="249" customFormat="false" ht="15.75" hidden="false" customHeight="false" outlineLevel="0" collapsed="false">
      <c r="S249" s="44"/>
      <c r="AB249" s="45"/>
    </row>
    <row r="250" customFormat="false" ht="15.75" hidden="false" customHeight="false" outlineLevel="0" collapsed="false">
      <c r="S250" s="44"/>
      <c r="AB250" s="45"/>
    </row>
    <row r="251" customFormat="false" ht="15.75" hidden="false" customHeight="false" outlineLevel="0" collapsed="false">
      <c r="S251" s="44"/>
      <c r="AB251" s="45"/>
    </row>
    <row r="252" customFormat="false" ht="15.75" hidden="false" customHeight="false" outlineLevel="0" collapsed="false">
      <c r="S252" s="44"/>
      <c r="AB252" s="45"/>
    </row>
    <row r="253" customFormat="false" ht="15.75" hidden="false" customHeight="false" outlineLevel="0" collapsed="false">
      <c r="S253" s="44"/>
      <c r="AB253" s="45"/>
    </row>
    <row r="254" customFormat="false" ht="15.75" hidden="false" customHeight="false" outlineLevel="0" collapsed="false">
      <c r="S254" s="44"/>
      <c r="AB254" s="45"/>
    </row>
    <row r="255" customFormat="false" ht="15.75" hidden="false" customHeight="false" outlineLevel="0" collapsed="false">
      <c r="S255" s="44"/>
      <c r="AB255" s="45"/>
    </row>
    <row r="256" customFormat="false" ht="15.75" hidden="false" customHeight="false" outlineLevel="0" collapsed="false">
      <c r="S256" s="44"/>
      <c r="AB256" s="45"/>
    </row>
    <row r="257" customFormat="false" ht="15.75" hidden="false" customHeight="false" outlineLevel="0" collapsed="false">
      <c r="S257" s="44"/>
      <c r="AB257" s="45"/>
    </row>
    <row r="258" customFormat="false" ht="15.75" hidden="false" customHeight="false" outlineLevel="0" collapsed="false">
      <c r="S258" s="44"/>
      <c r="AB258" s="45"/>
    </row>
    <row r="259" customFormat="false" ht="15.75" hidden="false" customHeight="false" outlineLevel="0" collapsed="false">
      <c r="S259" s="44"/>
      <c r="AB259" s="45"/>
    </row>
    <row r="260" customFormat="false" ht="15.75" hidden="false" customHeight="false" outlineLevel="0" collapsed="false">
      <c r="S260" s="44"/>
      <c r="AB260" s="45"/>
    </row>
    <row r="261" customFormat="false" ht="15.75" hidden="false" customHeight="false" outlineLevel="0" collapsed="false">
      <c r="S261" s="44"/>
      <c r="AB261" s="45"/>
    </row>
    <row r="262" customFormat="false" ht="15.75" hidden="false" customHeight="false" outlineLevel="0" collapsed="false">
      <c r="S262" s="44"/>
      <c r="AB262" s="45"/>
    </row>
    <row r="263" customFormat="false" ht="15.75" hidden="false" customHeight="false" outlineLevel="0" collapsed="false">
      <c r="S263" s="44"/>
      <c r="AB263" s="45"/>
    </row>
    <row r="264" customFormat="false" ht="15.75" hidden="false" customHeight="false" outlineLevel="0" collapsed="false">
      <c r="S264" s="44"/>
      <c r="AB264" s="45"/>
    </row>
    <row r="265" customFormat="false" ht="15.75" hidden="false" customHeight="false" outlineLevel="0" collapsed="false">
      <c r="S265" s="44"/>
      <c r="AB265" s="45"/>
    </row>
    <row r="266" customFormat="false" ht="15.75" hidden="false" customHeight="false" outlineLevel="0" collapsed="false">
      <c r="S266" s="44"/>
      <c r="AB266" s="45"/>
    </row>
    <row r="267" customFormat="false" ht="15.75" hidden="false" customHeight="false" outlineLevel="0" collapsed="false">
      <c r="S267" s="44"/>
      <c r="AB267" s="45"/>
    </row>
    <row r="268" customFormat="false" ht="15.75" hidden="false" customHeight="false" outlineLevel="0" collapsed="false">
      <c r="S268" s="44"/>
      <c r="AB268" s="45"/>
    </row>
    <row r="269" customFormat="false" ht="15.75" hidden="false" customHeight="false" outlineLevel="0" collapsed="false">
      <c r="S269" s="44"/>
      <c r="AB269" s="45"/>
    </row>
    <row r="270" customFormat="false" ht="15.75" hidden="false" customHeight="false" outlineLevel="0" collapsed="false">
      <c r="S270" s="44"/>
      <c r="AB270" s="45"/>
    </row>
    <row r="271" customFormat="false" ht="15.75" hidden="false" customHeight="false" outlineLevel="0" collapsed="false">
      <c r="S271" s="44"/>
      <c r="AB271" s="45"/>
    </row>
    <row r="272" customFormat="false" ht="15.75" hidden="false" customHeight="false" outlineLevel="0" collapsed="false">
      <c r="S272" s="44"/>
      <c r="AB272" s="45"/>
    </row>
    <row r="273" customFormat="false" ht="15.75" hidden="false" customHeight="false" outlineLevel="0" collapsed="false">
      <c r="S273" s="44"/>
      <c r="AB273" s="45"/>
    </row>
    <row r="274" customFormat="false" ht="15.75" hidden="false" customHeight="false" outlineLevel="0" collapsed="false">
      <c r="S274" s="44"/>
      <c r="AB274" s="45"/>
    </row>
    <row r="275" customFormat="false" ht="15.75" hidden="false" customHeight="false" outlineLevel="0" collapsed="false">
      <c r="S275" s="44"/>
      <c r="AB275" s="45"/>
    </row>
    <row r="276" customFormat="false" ht="15.75" hidden="false" customHeight="false" outlineLevel="0" collapsed="false">
      <c r="S276" s="44"/>
      <c r="AB276" s="45"/>
    </row>
    <row r="277" customFormat="false" ht="15.75" hidden="false" customHeight="false" outlineLevel="0" collapsed="false">
      <c r="S277" s="44"/>
      <c r="AB277" s="45"/>
    </row>
    <row r="278" customFormat="false" ht="15.75" hidden="false" customHeight="false" outlineLevel="0" collapsed="false">
      <c r="S278" s="44"/>
      <c r="AB278" s="45"/>
    </row>
    <row r="279" customFormat="false" ht="15.75" hidden="false" customHeight="false" outlineLevel="0" collapsed="false">
      <c r="S279" s="44"/>
      <c r="AB279" s="45"/>
    </row>
    <row r="280" customFormat="false" ht="15.75" hidden="false" customHeight="false" outlineLevel="0" collapsed="false">
      <c r="S280" s="44"/>
      <c r="AB280" s="45"/>
    </row>
    <row r="281" customFormat="false" ht="15.75" hidden="false" customHeight="false" outlineLevel="0" collapsed="false">
      <c r="S281" s="44"/>
      <c r="AB281" s="45"/>
    </row>
    <row r="282" customFormat="false" ht="15.75" hidden="false" customHeight="false" outlineLevel="0" collapsed="false">
      <c r="S282" s="44"/>
      <c r="AB282" s="45"/>
    </row>
    <row r="283" customFormat="false" ht="15.75" hidden="false" customHeight="false" outlineLevel="0" collapsed="false">
      <c r="S283" s="44"/>
      <c r="AB283" s="45"/>
    </row>
    <row r="284" customFormat="false" ht="15.75" hidden="false" customHeight="false" outlineLevel="0" collapsed="false">
      <c r="S284" s="44"/>
      <c r="AB284" s="45"/>
    </row>
    <row r="285" customFormat="false" ht="15.75" hidden="false" customHeight="false" outlineLevel="0" collapsed="false">
      <c r="S285" s="44"/>
      <c r="AB285" s="45"/>
    </row>
    <row r="286" customFormat="false" ht="15.75" hidden="false" customHeight="false" outlineLevel="0" collapsed="false">
      <c r="S286" s="44"/>
      <c r="AB286" s="45"/>
    </row>
    <row r="287" customFormat="false" ht="15.75" hidden="false" customHeight="false" outlineLevel="0" collapsed="false">
      <c r="S287" s="44"/>
      <c r="AB287" s="45"/>
    </row>
    <row r="288" customFormat="false" ht="15.75" hidden="false" customHeight="false" outlineLevel="0" collapsed="false">
      <c r="S288" s="44"/>
      <c r="AB288" s="45"/>
    </row>
    <row r="289" customFormat="false" ht="15.75" hidden="false" customHeight="false" outlineLevel="0" collapsed="false">
      <c r="S289" s="44"/>
      <c r="AB289" s="45"/>
    </row>
    <row r="290" customFormat="false" ht="15.75" hidden="false" customHeight="false" outlineLevel="0" collapsed="false">
      <c r="S290" s="44"/>
      <c r="AB290" s="45"/>
    </row>
    <row r="291" customFormat="false" ht="15.75" hidden="false" customHeight="false" outlineLevel="0" collapsed="false">
      <c r="S291" s="44"/>
      <c r="AB291" s="45"/>
    </row>
    <row r="292" customFormat="false" ht="15.75" hidden="false" customHeight="false" outlineLevel="0" collapsed="false">
      <c r="S292" s="44"/>
      <c r="AB292" s="45"/>
    </row>
    <row r="293" customFormat="false" ht="15.75" hidden="false" customHeight="false" outlineLevel="0" collapsed="false">
      <c r="S293" s="44"/>
      <c r="AB293" s="45"/>
    </row>
    <row r="294" customFormat="false" ht="15.75" hidden="false" customHeight="false" outlineLevel="0" collapsed="false">
      <c r="S294" s="44"/>
      <c r="AB294" s="45"/>
    </row>
    <row r="295" customFormat="false" ht="15.75" hidden="false" customHeight="false" outlineLevel="0" collapsed="false">
      <c r="S295" s="44"/>
      <c r="AB295" s="45"/>
    </row>
    <row r="296" customFormat="false" ht="15.75" hidden="false" customHeight="false" outlineLevel="0" collapsed="false">
      <c r="S296" s="44"/>
      <c r="AB296" s="45"/>
    </row>
    <row r="297" customFormat="false" ht="15.75" hidden="false" customHeight="false" outlineLevel="0" collapsed="false">
      <c r="S297" s="44"/>
      <c r="AB297" s="45"/>
    </row>
    <row r="298" customFormat="false" ht="15.75" hidden="false" customHeight="false" outlineLevel="0" collapsed="false">
      <c r="S298" s="44"/>
      <c r="AB298" s="45"/>
    </row>
    <row r="299" customFormat="false" ht="15.75" hidden="false" customHeight="false" outlineLevel="0" collapsed="false">
      <c r="S299" s="44"/>
      <c r="AB299" s="45"/>
    </row>
    <row r="300" customFormat="false" ht="15.75" hidden="false" customHeight="false" outlineLevel="0" collapsed="false">
      <c r="S300" s="44"/>
      <c r="AB300" s="45"/>
    </row>
    <row r="301" customFormat="false" ht="15.75" hidden="false" customHeight="false" outlineLevel="0" collapsed="false">
      <c r="S301" s="44"/>
      <c r="AB301" s="45"/>
    </row>
    <row r="302" customFormat="false" ht="15.75" hidden="false" customHeight="false" outlineLevel="0" collapsed="false">
      <c r="S302" s="44"/>
      <c r="AB302" s="45"/>
    </row>
    <row r="303" customFormat="false" ht="15.75" hidden="false" customHeight="false" outlineLevel="0" collapsed="false">
      <c r="S303" s="44"/>
      <c r="AB303" s="45"/>
    </row>
    <row r="304" customFormat="false" ht="15.75" hidden="false" customHeight="false" outlineLevel="0" collapsed="false">
      <c r="S304" s="44"/>
      <c r="AB304" s="45"/>
    </row>
    <row r="305" customFormat="false" ht="15.75" hidden="false" customHeight="false" outlineLevel="0" collapsed="false">
      <c r="S305" s="44"/>
      <c r="AB305" s="45"/>
    </row>
    <row r="306" customFormat="false" ht="15.75" hidden="false" customHeight="false" outlineLevel="0" collapsed="false">
      <c r="S306" s="44"/>
      <c r="AB306" s="45"/>
    </row>
    <row r="307" customFormat="false" ht="15.75" hidden="false" customHeight="false" outlineLevel="0" collapsed="false">
      <c r="S307" s="44"/>
      <c r="AB307" s="45"/>
    </row>
    <row r="308" customFormat="false" ht="15.75" hidden="false" customHeight="false" outlineLevel="0" collapsed="false">
      <c r="S308" s="44"/>
      <c r="AB308" s="45"/>
    </row>
    <row r="309" customFormat="false" ht="15.75" hidden="false" customHeight="false" outlineLevel="0" collapsed="false">
      <c r="S309" s="44"/>
      <c r="AB309" s="45"/>
    </row>
    <row r="310" customFormat="false" ht="15.75" hidden="false" customHeight="false" outlineLevel="0" collapsed="false">
      <c r="S310" s="44"/>
      <c r="AB310" s="45"/>
    </row>
    <row r="311" customFormat="false" ht="15.75" hidden="false" customHeight="false" outlineLevel="0" collapsed="false">
      <c r="S311" s="44"/>
      <c r="AB311" s="45"/>
    </row>
    <row r="312" customFormat="false" ht="15.75" hidden="false" customHeight="false" outlineLevel="0" collapsed="false">
      <c r="S312" s="44"/>
      <c r="AB312" s="45"/>
    </row>
    <row r="313" customFormat="false" ht="15.75" hidden="false" customHeight="false" outlineLevel="0" collapsed="false">
      <c r="S313" s="44"/>
      <c r="AB313" s="45"/>
    </row>
    <row r="314" customFormat="false" ht="15.75" hidden="false" customHeight="false" outlineLevel="0" collapsed="false">
      <c r="S314" s="44"/>
      <c r="AB314" s="45"/>
    </row>
    <row r="315" customFormat="false" ht="15.75" hidden="false" customHeight="false" outlineLevel="0" collapsed="false">
      <c r="S315" s="44"/>
      <c r="AB315" s="45"/>
    </row>
    <row r="316" customFormat="false" ht="15.75" hidden="false" customHeight="false" outlineLevel="0" collapsed="false">
      <c r="S316" s="44"/>
      <c r="AB316" s="45"/>
    </row>
    <row r="317" customFormat="false" ht="15.75" hidden="false" customHeight="false" outlineLevel="0" collapsed="false">
      <c r="S317" s="44"/>
      <c r="AB317" s="45"/>
    </row>
    <row r="318" customFormat="false" ht="15.75" hidden="false" customHeight="false" outlineLevel="0" collapsed="false">
      <c r="S318" s="44"/>
      <c r="AB318" s="45"/>
    </row>
    <row r="319" customFormat="false" ht="15.75" hidden="false" customHeight="false" outlineLevel="0" collapsed="false">
      <c r="S319" s="44"/>
      <c r="AB319" s="45"/>
    </row>
    <row r="320" customFormat="false" ht="15.75" hidden="false" customHeight="false" outlineLevel="0" collapsed="false">
      <c r="S320" s="44"/>
      <c r="AB320" s="45"/>
    </row>
    <row r="321" customFormat="false" ht="15.75" hidden="false" customHeight="false" outlineLevel="0" collapsed="false">
      <c r="S321" s="44"/>
      <c r="AB321" s="45"/>
    </row>
    <row r="322" customFormat="false" ht="15.75" hidden="false" customHeight="false" outlineLevel="0" collapsed="false">
      <c r="S322" s="44"/>
      <c r="AB322" s="45"/>
    </row>
    <row r="323" customFormat="false" ht="15.75" hidden="false" customHeight="false" outlineLevel="0" collapsed="false">
      <c r="S323" s="44"/>
      <c r="AB323" s="45"/>
    </row>
    <row r="324" customFormat="false" ht="15.75" hidden="false" customHeight="false" outlineLevel="0" collapsed="false">
      <c r="S324" s="44"/>
      <c r="AB324" s="45"/>
    </row>
    <row r="325" customFormat="false" ht="15.75" hidden="false" customHeight="false" outlineLevel="0" collapsed="false">
      <c r="S325" s="44"/>
      <c r="AB325" s="45"/>
    </row>
    <row r="326" customFormat="false" ht="15.75" hidden="false" customHeight="false" outlineLevel="0" collapsed="false">
      <c r="S326" s="44"/>
      <c r="AB326" s="45"/>
    </row>
    <row r="327" customFormat="false" ht="15.75" hidden="false" customHeight="false" outlineLevel="0" collapsed="false">
      <c r="S327" s="44"/>
      <c r="AB327" s="45"/>
    </row>
    <row r="328" customFormat="false" ht="15.75" hidden="false" customHeight="false" outlineLevel="0" collapsed="false">
      <c r="S328" s="44"/>
      <c r="AB328" s="45"/>
    </row>
    <row r="329" customFormat="false" ht="15.75" hidden="false" customHeight="false" outlineLevel="0" collapsed="false">
      <c r="S329" s="44"/>
      <c r="AB329" s="45"/>
    </row>
    <row r="330" customFormat="false" ht="15.75" hidden="false" customHeight="false" outlineLevel="0" collapsed="false">
      <c r="S330" s="44"/>
      <c r="AB330" s="45"/>
    </row>
    <row r="331" customFormat="false" ht="15.75" hidden="false" customHeight="false" outlineLevel="0" collapsed="false">
      <c r="S331" s="44"/>
      <c r="AB331" s="45"/>
    </row>
    <row r="332" customFormat="false" ht="15.75" hidden="false" customHeight="false" outlineLevel="0" collapsed="false">
      <c r="S332" s="44"/>
      <c r="AB332" s="45"/>
    </row>
    <row r="333" customFormat="false" ht="15.75" hidden="false" customHeight="false" outlineLevel="0" collapsed="false">
      <c r="S333" s="44"/>
      <c r="AB333" s="45"/>
    </row>
    <row r="334" customFormat="false" ht="15.75" hidden="false" customHeight="false" outlineLevel="0" collapsed="false">
      <c r="S334" s="44"/>
      <c r="AB334" s="45"/>
    </row>
    <row r="335" customFormat="false" ht="15.75" hidden="false" customHeight="false" outlineLevel="0" collapsed="false">
      <c r="S335" s="44"/>
      <c r="AB335" s="45"/>
    </row>
    <row r="336" customFormat="false" ht="15.75" hidden="false" customHeight="false" outlineLevel="0" collapsed="false">
      <c r="S336" s="44"/>
      <c r="AB336" s="45"/>
    </row>
    <row r="337" customFormat="false" ht="15.75" hidden="false" customHeight="false" outlineLevel="0" collapsed="false">
      <c r="S337" s="44"/>
      <c r="AB337" s="45"/>
    </row>
    <row r="338" customFormat="false" ht="15.75" hidden="false" customHeight="false" outlineLevel="0" collapsed="false">
      <c r="S338" s="44"/>
      <c r="AB338" s="45"/>
    </row>
    <row r="339" customFormat="false" ht="15.75" hidden="false" customHeight="false" outlineLevel="0" collapsed="false">
      <c r="S339" s="44"/>
      <c r="AB339" s="45"/>
    </row>
    <row r="340" customFormat="false" ht="15.75" hidden="false" customHeight="false" outlineLevel="0" collapsed="false">
      <c r="S340" s="44"/>
      <c r="AB340" s="45"/>
    </row>
    <row r="341" customFormat="false" ht="15.75" hidden="false" customHeight="false" outlineLevel="0" collapsed="false">
      <c r="S341" s="44"/>
      <c r="AB341" s="45"/>
    </row>
    <row r="342" customFormat="false" ht="15.75" hidden="false" customHeight="false" outlineLevel="0" collapsed="false">
      <c r="S342" s="44"/>
      <c r="AB342" s="45"/>
    </row>
    <row r="343" customFormat="false" ht="15.75" hidden="false" customHeight="false" outlineLevel="0" collapsed="false">
      <c r="S343" s="44"/>
      <c r="AB343" s="45"/>
    </row>
    <row r="344" customFormat="false" ht="15.75" hidden="false" customHeight="false" outlineLevel="0" collapsed="false">
      <c r="S344" s="44"/>
      <c r="AB344" s="45"/>
    </row>
    <row r="345" customFormat="false" ht="15.75" hidden="false" customHeight="false" outlineLevel="0" collapsed="false">
      <c r="S345" s="44"/>
      <c r="AB345" s="45"/>
    </row>
    <row r="346" customFormat="false" ht="15.75" hidden="false" customHeight="false" outlineLevel="0" collapsed="false">
      <c r="S346" s="44"/>
      <c r="AB346" s="45"/>
    </row>
    <row r="347" customFormat="false" ht="15.75" hidden="false" customHeight="false" outlineLevel="0" collapsed="false">
      <c r="S347" s="44"/>
      <c r="AB347" s="45"/>
    </row>
    <row r="348" customFormat="false" ht="15.75" hidden="false" customHeight="false" outlineLevel="0" collapsed="false">
      <c r="S348" s="44"/>
      <c r="AB348" s="45"/>
    </row>
    <row r="349" customFormat="false" ht="15.75" hidden="false" customHeight="false" outlineLevel="0" collapsed="false">
      <c r="S349" s="44"/>
      <c r="AB349" s="45"/>
    </row>
    <row r="350" customFormat="false" ht="15.75" hidden="false" customHeight="false" outlineLevel="0" collapsed="false">
      <c r="S350" s="44"/>
      <c r="AB350" s="45"/>
    </row>
    <row r="351" customFormat="false" ht="15.75" hidden="false" customHeight="false" outlineLevel="0" collapsed="false">
      <c r="S351" s="44"/>
      <c r="AB351" s="45"/>
    </row>
    <row r="352" customFormat="false" ht="15.75" hidden="false" customHeight="false" outlineLevel="0" collapsed="false">
      <c r="S352" s="44"/>
      <c r="AB352" s="45"/>
    </row>
    <row r="353" customFormat="false" ht="15.75" hidden="false" customHeight="false" outlineLevel="0" collapsed="false">
      <c r="S353" s="44"/>
      <c r="AB353" s="45"/>
    </row>
    <row r="354" customFormat="false" ht="15.75" hidden="false" customHeight="false" outlineLevel="0" collapsed="false">
      <c r="S354" s="44"/>
      <c r="AB354" s="45"/>
    </row>
    <row r="355" customFormat="false" ht="15.75" hidden="false" customHeight="false" outlineLevel="0" collapsed="false">
      <c r="S355" s="44"/>
      <c r="AB355" s="45"/>
    </row>
    <row r="356" customFormat="false" ht="15.75" hidden="false" customHeight="false" outlineLevel="0" collapsed="false">
      <c r="S356" s="44"/>
      <c r="AB356" s="45"/>
    </row>
    <row r="357" customFormat="false" ht="15.75" hidden="false" customHeight="false" outlineLevel="0" collapsed="false">
      <c r="S357" s="44"/>
      <c r="AB357" s="45"/>
    </row>
    <row r="358" customFormat="false" ht="15.75" hidden="false" customHeight="false" outlineLevel="0" collapsed="false">
      <c r="S358" s="44"/>
      <c r="AB358" s="45"/>
    </row>
    <row r="359" customFormat="false" ht="15.75" hidden="false" customHeight="false" outlineLevel="0" collapsed="false">
      <c r="S359" s="44"/>
      <c r="AB359" s="45"/>
    </row>
    <row r="360" customFormat="false" ht="15.75" hidden="false" customHeight="false" outlineLevel="0" collapsed="false">
      <c r="S360" s="44"/>
      <c r="AB360" s="45"/>
    </row>
    <row r="361" customFormat="false" ht="15.75" hidden="false" customHeight="false" outlineLevel="0" collapsed="false">
      <c r="S361" s="44"/>
      <c r="AB361" s="45"/>
    </row>
    <row r="362" customFormat="false" ht="15.75" hidden="false" customHeight="false" outlineLevel="0" collapsed="false">
      <c r="S362" s="44"/>
      <c r="AB362" s="45"/>
    </row>
    <row r="363" customFormat="false" ht="15.75" hidden="false" customHeight="false" outlineLevel="0" collapsed="false">
      <c r="S363" s="44"/>
      <c r="AB363" s="45"/>
    </row>
    <row r="364" customFormat="false" ht="15.75" hidden="false" customHeight="false" outlineLevel="0" collapsed="false">
      <c r="S364" s="44"/>
      <c r="AB364" s="45"/>
    </row>
    <row r="365" customFormat="false" ht="15.75" hidden="false" customHeight="false" outlineLevel="0" collapsed="false">
      <c r="S365" s="44"/>
      <c r="AB365" s="45"/>
    </row>
    <row r="366" customFormat="false" ht="15.75" hidden="false" customHeight="false" outlineLevel="0" collapsed="false">
      <c r="S366" s="44"/>
      <c r="AB366" s="45"/>
    </row>
    <row r="367" customFormat="false" ht="15.75" hidden="false" customHeight="false" outlineLevel="0" collapsed="false">
      <c r="S367" s="44"/>
      <c r="AB367" s="45"/>
    </row>
    <row r="368" customFormat="false" ht="15.75" hidden="false" customHeight="false" outlineLevel="0" collapsed="false">
      <c r="S368" s="44"/>
      <c r="AB368" s="45"/>
    </row>
    <row r="369" customFormat="false" ht="15.75" hidden="false" customHeight="false" outlineLevel="0" collapsed="false">
      <c r="S369" s="44"/>
      <c r="AB369" s="45"/>
    </row>
    <row r="370" customFormat="false" ht="15.75" hidden="false" customHeight="false" outlineLevel="0" collapsed="false">
      <c r="S370" s="44"/>
      <c r="AB370" s="45"/>
    </row>
    <row r="371" customFormat="false" ht="15.75" hidden="false" customHeight="false" outlineLevel="0" collapsed="false">
      <c r="S371" s="44"/>
      <c r="AB371" s="45"/>
    </row>
    <row r="372" customFormat="false" ht="15.75" hidden="false" customHeight="false" outlineLevel="0" collapsed="false">
      <c r="S372" s="44"/>
      <c r="AB372" s="45"/>
    </row>
    <row r="373" customFormat="false" ht="15.75" hidden="false" customHeight="false" outlineLevel="0" collapsed="false">
      <c r="S373" s="44"/>
      <c r="AB373" s="45"/>
    </row>
    <row r="374" customFormat="false" ht="15.75" hidden="false" customHeight="false" outlineLevel="0" collapsed="false">
      <c r="S374" s="44"/>
      <c r="AB374" s="45"/>
    </row>
    <row r="375" customFormat="false" ht="15.75" hidden="false" customHeight="false" outlineLevel="0" collapsed="false">
      <c r="S375" s="44"/>
      <c r="AB375" s="45"/>
    </row>
    <row r="376" customFormat="false" ht="15.75" hidden="false" customHeight="false" outlineLevel="0" collapsed="false">
      <c r="S376" s="44"/>
      <c r="AB376" s="45"/>
    </row>
    <row r="377" customFormat="false" ht="15.75" hidden="false" customHeight="false" outlineLevel="0" collapsed="false">
      <c r="S377" s="44"/>
      <c r="AB377" s="45"/>
    </row>
    <row r="378" customFormat="false" ht="15.75" hidden="false" customHeight="false" outlineLevel="0" collapsed="false">
      <c r="S378" s="44"/>
      <c r="AB378" s="45"/>
    </row>
    <row r="379" customFormat="false" ht="15.75" hidden="false" customHeight="false" outlineLevel="0" collapsed="false">
      <c r="S379" s="44"/>
      <c r="AB379" s="45"/>
    </row>
    <row r="380" customFormat="false" ht="15.75" hidden="false" customHeight="false" outlineLevel="0" collapsed="false">
      <c r="S380" s="44"/>
      <c r="AB380" s="45"/>
    </row>
    <row r="381" customFormat="false" ht="15.75" hidden="false" customHeight="false" outlineLevel="0" collapsed="false">
      <c r="S381" s="44"/>
      <c r="AB381" s="45"/>
    </row>
    <row r="382" customFormat="false" ht="15.75" hidden="false" customHeight="false" outlineLevel="0" collapsed="false">
      <c r="S382" s="44"/>
      <c r="AB382" s="45"/>
    </row>
    <row r="383" customFormat="false" ht="15.75" hidden="false" customHeight="false" outlineLevel="0" collapsed="false">
      <c r="S383" s="44"/>
      <c r="AB383" s="45"/>
    </row>
    <row r="384" customFormat="false" ht="15.75" hidden="false" customHeight="false" outlineLevel="0" collapsed="false">
      <c r="S384" s="44"/>
      <c r="AB384" s="45"/>
    </row>
    <row r="385" customFormat="false" ht="15.75" hidden="false" customHeight="false" outlineLevel="0" collapsed="false">
      <c r="S385" s="44"/>
      <c r="AB385" s="45"/>
    </row>
    <row r="386" customFormat="false" ht="15.75" hidden="false" customHeight="false" outlineLevel="0" collapsed="false">
      <c r="S386" s="44"/>
      <c r="AB386" s="45"/>
    </row>
    <row r="387" customFormat="false" ht="15.75" hidden="false" customHeight="false" outlineLevel="0" collapsed="false">
      <c r="S387" s="44"/>
      <c r="AB387" s="45"/>
    </row>
    <row r="388" customFormat="false" ht="15.75" hidden="false" customHeight="false" outlineLevel="0" collapsed="false">
      <c r="S388" s="44"/>
      <c r="AB388" s="45"/>
    </row>
    <row r="389" customFormat="false" ht="15.75" hidden="false" customHeight="false" outlineLevel="0" collapsed="false">
      <c r="S389" s="44"/>
      <c r="AB389" s="45"/>
    </row>
    <row r="390" customFormat="false" ht="15.75" hidden="false" customHeight="false" outlineLevel="0" collapsed="false">
      <c r="S390" s="44"/>
      <c r="AB390" s="45"/>
    </row>
    <row r="391" customFormat="false" ht="15.75" hidden="false" customHeight="false" outlineLevel="0" collapsed="false">
      <c r="S391" s="44"/>
      <c r="AB391" s="45"/>
    </row>
    <row r="392" customFormat="false" ht="15.75" hidden="false" customHeight="false" outlineLevel="0" collapsed="false">
      <c r="S392" s="44"/>
      <c r="AB392" s="45"/>
    </row>
    <row r="393" customFormat="false" ht="15.75" hidden="false" customHeight="false" outlineLevel="0" collapsed="false">
      <c r="S393" s="44"/>
      <c r="AB393" s="45"/>
    </row>
    <row r="394" customFormat="false" ht="15.75" hidden="false" customHeight="false" outlineLevel="0" collapsed="false">
      <c r="S394" s="44"/>
      <c r="AB394" s="45"/>
    </row>
    <row r="395" customFormat="false" ht="15.75" hidden="false" customHeight="false" outlineLevel="0" collapsed="false">
      <c r="S395" s="44"/>
      <c r="AB395" s="45"/>
    </row>
    <row r="396" customFormat="false" ht="15.75" hidden="false" customHeight="false" outlineLevel="0" collapsed="false">
      <c r="S396" s="44"/>
      <c r="AB396" s="45"/>
    </row>
    <row r="397" customFormat="false" ht="15.75" hidden="false" customHeight="false" outlineLevel="0" collapsed="false">
      <c r="S397" s="44"/>
      <c r="AB397" s="45"/>
    </row>
    <row r="398" customFormat="false" ht="15.75" hidden="false" customHeight="false" outlineLevel="0" collapsed="false">
      <c r="S398" s="44"/>
      <c r="AB398" s="45"/>
    </row>
    <row r="399" customFormat="false" ht="15.75" hidden="false" customHeight="false" outlineLevel="0" collapsed="false">
      <c r="S399" s="44"/>
      <c r="AB399" s="45"/>
    </row>
    <row r="400" customFormat="false" ht="15.75" hidden="false" customHeight="false" outlineLevel="0" collapsed="false">
      <c r="S400" s="44"/>
      <c r="AB400" s="45"/>
    </row>
    <row r="401" customFormat="false" ht="15.75" hidden="false" customHeight="false" outlineLevel="0" collapsed="false">
      <c r="S401" s="44"/>
      <c r="AB401" s="45"/>
    </row>
    <row r="402" customFormat="false" ht="15.75" hidden="false" customHeight="false" outlineLevel="0" collapsed="false">
      <c r="S402" s="44"/>
      <c r="AB402" s="45"/>
    </row>
    <row r="403" customFormat="false" ht="15.75" hidden="false" customHeight="false" outlineLevel="0" collapsed="false">
      <c r="S403" s="44"/>
      <c r="AB403" s="45"/>
    </row>
    <row r="404" customFormat="false" ht="15.75" hidden="false" customHeight="false" outlineLevel="0" collapsed="false">
      <c r="S404" s="44"/>
      <c r="AB404" s="45"/>
    </row>
    <row r="405" customFormat="false" ht="15.75" hidden="false" customHeight="false" outlineLevel="0" collapsed="false">
      <c r="S405" s="44"/>
      <c r="AB405" s="45"/>
    </row>
    <row r="406" customFormat="false" ht="15.75" hidden="false" customHeight="false" outlineLevel="0" collapsed="false">
      <c r="S406" s="44"/>
      <c r="AB406" s="45"/>
    </row>
    <row r="407" customFormat="false" ht="15.75" hidden="false" customHeight="false" outlineLevel="0" collapsed="false">
      <c r="S407" s="44"/>
      <c r="AB407" s="45"/>
    </row>
    <row r="408" customFormat="false" ht="15.75" hidden="false" customHeight="false" outlineLevel="0" collapsed="false">
      <c r="S408" s="44"/>
      <c r="AB408" s="45"/>
    </row>
    <row r="409" customFormat="false" ht="15.75" hidden="false" customHeight="false" outlineLevel="0" collapsed="false">
      <c r="S409" s="44"/>
      <c r="AB409" s="45"/>
    </row>
    <row r="410" customFormat="false" ht="15.75" hidden="false" customHeight="false" outlineLevel="0" collapsed="false">
      <c r="S410" s="44"/>
      <c r="AB410" s="45"/>
    </row>
    <row r="411" customFormat="false" ht="15.75" hidden="false" customHeight="false" outlineLevel="0" collapsed="false">
      <c r="S411" s="44"/>
      <c r="AB411" s="45"/>
    </row>
    <row r="412" customFormat="false" ht="15.75" hidden="false" customHeight="false" outlineLevel="0" collapsed="false">
      <c r="S412" s="44"/>
      <c r="AB412" s="45"/>
    </row>
    <row r="413" customFormat="false" ht="15.75" hidden="false" customHeight="false" outlineLevel="0" collapsed="false">
      <c r="S413" s="44"/>
      <c r="AB413" s="45"/>
    </row>
    <row r="414" customFormat="false" ht="15.75" hidden="false" customHeight="false" outlineLevel="0" collapsed="false">
      <c r="S414" s="44"/>
      <c r="AB414" s="45"/>
    </row>
    <row r="415" customFormat="false" ht="15.75" hidden="false" customHeight="false" outlineLevel="0" collapsed="false">
      <c r="S415" s="44"/>
      <c r="AB415" s="45"/>
    </row>
    <row r="416" customFormat="false" ht="15.75" hidden="false" customHeight="false" outlineLevel="0" collapsed="false">
      <c r="S416" s="44"/>
      <c r="AB416" s="45"/>
    </row>
    <row r="417" customFormat="false" ht="15.75" hidden="false" customHeight="false" outlineLevel="0" collapsed="false">
      <c r="S417" s="44"/>
      <c r="AB417" s="45"/>
    </row>
    <row r="418" customFormat="false" ht="15.75" hidden="false" customHeight="false" outlineLevel="0" collapsed="false">
      <c r="S418" s="44"/>
      <c r="AB418" s="45"/>
    </row>
    <row r="419" customFormat="false" ht="15.75" hidden="false" customHeight="false" outlineLevel="0" collapsed="false">
      <c r="S419" s="44"/>
      <c r="AB419" s="45"/>
    </row>
    <row r="420" customFormat="false" ht="15.75" hidden="false" customHeight="false" outlineLevel="0" collapsed="false">
      <c r="S420" s="44"/>
      <c r="AB420" s="45"/>
    </row>
    <row r="421" customFormat="false" ht="15.75" hidden="false" customHeight="false" outlineLevel="0" collapsed="false">
      <c r="S421" s="44"/>
      <c r="AB421" s="45"/>
    </row>
    <row r="422" customFormat="false" ht="15.75" hidden="false" customHeight="false" outlineLevel="0" collapsed="false">
      <c r="S422" s="44"/>
      <c r="AB422" s="45"/>
    </row>
    <row r="423" customFormat="false" ht="15.75" hidden="false" customHeight="false" outlineLevel="0" collapsed="false">
      <c r="S423" s="44"/>
      <c r="AB423" s="45"/>
    </row>
    <row r="424" customFormat="false" ht="15.75" hidden="false" customHeight="false" outlineLevel="0" collapsed="false">
      <c r="S424" s="44"/>
      <c r="AB424" s="45"/>
    </row>
    <row r="425" customFormat="false" ht="15.75" hidden="false" customHeight="false" outlineLevel="0" collapsed="false">
      <c r="S425" s="44"/>
      <c r="AB425" s="45"/>
    </row>
    <row r="426" customFormat="false" ht="15.75" hidden="false" customHeight="false" outlineLevel="0" collapsed="false">
      <c r="S426" s="44"/>
      <c r="AB426" s="45"/>
    </row>
    <row r="427" customFormat="false" ht="15.75" hidden="false" customHeight="false" outlineLevel="0" collapsed="false">
      <c r="S427" s="44"/>
      <c r="AB427" s="45"/>
    </row>
    <row r="428" customFormat="false" ht="15.75" hidden="false" customHeight="false" outlineLevel="0" collapsed="false">
      <c r="S428" s="44"/>
      <c r="AB428" s="45"/>
    </row>
    <row r="429" customFormat="false" ht="15.75" hidden="false" customHeight="false" outlineLevel="0" collapsed="false">
      <c r="S429" s="44"/>
      <c r="AB429" s="45"/>
    </row>
    <row r="430" customFormat="false" ht="15.75" hidden="false" customHeight="false" outlineLevel="0" collapsed="false">
      <c r="S430" s="44"/>
      <c r="AB430" s="45"/>
    </row>
    <row r="431" customFormat="false" ht="15.75" hidden="false" customHeight="false" outlineLevel="0" collapsed="false">
      <c r="S431" s="44"/>
      <c r="AB431" s="45"/>
    </row>
    <row r="432" customFormat="false" ht="15.75" hidden="false" customHeight="false" outlineLevel="0" collapsed="false">
      <c r="S432" s="44"/>
      <c r="AB432" s="45"/>
    </row>
    <row r="433" customFormat="false" ht="15.75" hidden="false" customHeight="false" outlineLevel="0" collapsed="false">
      <c r="S433" s="44"/>
      <c r="AB433" s="45"/>
    </row>
    <row r="434" customFormat="false" ht="15.75" hidden="false" customHeight="false" outlineLevel="0" collapsed="false">
      <c r="S434" s="44"/>
      <c r="AB434" s="45"/>
    </row>
    <row r="435" customFormat="false" ht="15.75" hidden="false" customHeight="false" outlineLevel="0" collapsed="false">
      <c r="S435" s="44"/>
      <c r="AB435" s="45"/>
    </row>
    <row r="436" customFormat="false" ht="15.75" hidden="false" customHeight="false" outlineLevel="0" collapsed="false">
      <c r="S436" s="44"/>
      <c r="AB436" s="45"/>
    </row>
    <row r="437" customFormat="false" ht="15.75" hidden="false" customHeight="false" outlineLevel="0" collapsed="false">
      <c r="S437" s="44"/>
      <c r="AB437" s="45"/>
    </row>
    <row r="438" customFormat="false" ht="15.75" hidden="false" customHeight="false" outlineLevel="0" collapsed="false">
      <c r="S438" s="44"/>
      <c r="AB438" s="45"/>
    </row>
    <row r="439" customFormat="false" ht="15.75" hidden="false" customHeight="false" outlineLevel="0" collapsed="false">
      <c r="S439" s="44"/>
      <c r="AB439" s="45"/>
    </row>
    <row r="440" customFormat="false" ht="15.75" hidden="false" customHeight="false" outlineLevel="0" collapsed="false">
      <c r="S440" s="44"/>
      <c r="AB440" s="45"/>
    </row>
    <row r="441" customFormat="false" ht="15.75" hidden="false" customHeight="false" outlineLevel="0" collapsed="false">
      <c r="S441" s="44"/>
      <c r="AB441" s="45"/>
    </row>
    <row r="442" customFormat="false" ht="15.75" hidden="false" customHeight="false" outlineLevel="0" collapsed="false">
      <c r="S442" s="44"/>
      <c r="AB442" s="45"/>
    </row>
    <row r="443" customFormat="false" ht="15.75" hidden="false" customHeight="false" outlineLevel="0" collapsed="false">
      <c r="S443" s="44"/>
      <c r="AB443" s="45"/>
    </row>
    <row r="444" customFormat="false" ht="15.75" hidden="false" customHeight="false" outlineLevel="0" collapsed="false">
      <c r="S444" s="44"/>
      <c r="AB444" s="45"/>
    </row>
    <row r="445" customFormat="false" ht="15.75" hidden="false" customHeight="false" outlineLevel="0" collapsed="false">
      <c r="S445" s="44"/>
      <c r="AB445" s="45"/>
    </row>
    <row r="446" customFormat="false" ht="15.75" hidden="false" customHeight="false" outlineLevel="0" collapsed="false">
      <c r="S446" s="44"/>
      <c r="AB446" s="45"/>
    </row>
    <row r="447" customFormat="false" ht="15.75" hidden="false" customHeight="false" outlineLevel="0" collapsed="false">
      <c r="S447" s="44"/>
      <c r="AB447" s="45"/>
    </row>
    <row r="448" customFormat="false" ht="15.75" hidden="false" customHeight="false" outlineLevel="0" collapsed="false">
      <c r="S448" s="44"/>
      <c r="AB448" s="45"/>
    </row>
    <row r="449" customFormat="false" ht="15.75" hidden="false" customHeight="false" outlineLevel="0" collapsed="false">
      <c r="S449" s="44"/>
      <c r="AB449" s="45"/>
    </row>
    <row r="450" customFormat="false" ht="15.75" hidden="false" customHeight="false" outlineLevel="0" collapsed="false">
      <c r="S450" s="44"/>
      <c r="AB450" s="45"/>
    </row>
    <row r="451" customFormat="false" ht="15.75" hidden="false" customHeight="false" outlineLevel="0" collapsed="false">
      <c r="S451" s="44"/>
      <c r="AB451" s="45"/>
    </row>
    <row r="452" customFormat="false" ht="15.75" hidden="false" customHeight="false" outlineLevel="0" collapsed="false">
      <c r="S452" s="44"/>
      <c r="AB452" s="45"/>
    </row>
    <row r="453" customFormat="false" ht="15.75" hidden="false" customHeight="false" outlineLevel="0" collapsed="false">
      <c r="S453" s="44"/>
      <c r="AB453" s="45"/>
    </row>
    <row r="454" customFormat="false" ht="15.75" hidden="false" customHeight="false" outlineLevel="0" collapsed="false">
      <c r="S454" s="44"/>
      <c r="AB454" s="45"/>
    </row>
    <row r="455" customFormat="false" ht="15.75" hidden="false" customHeight="false" outlineLevel="0" collapsed="false">
      <c r="S455" s="44"/>
      <c r="AB455" s="45"/>
    </row>
    <row r="456" customFormat="false" ht="15.75" hidden="false" customHeight="false" outlineLevel="0" collapsed="false">
      <c r="S456" s="44"/>
      <c r="AB456" s="45"/>
    </row>
    <row r="457" customFormat="false" ht="15.75" hidden="false" customHeight="false" outlineLevel="0" collapsed="false">
      <c r="S457" s="44"/>
      <c r="AB457" s="45"/>
    </row>
    <row r="458" customFormat="false" ht="15.75" hidden="false" customHeight="false" outlineLevel="0" collapsed="false">
      <c r="S458" s="44"/>
      <c r="AB458" s="45"/>
    </row>
    <row r="459" customFormat="false" ht="15.75" hidden="false" customHeight="false" outlineLevel="0" collapsed="false">
      <c r="S459" s="44"/>
      <c r="AB459" s="45"/>
    </row>
    <row r="460" customFormat="false" ht="15.75" hidden="false" customHeight="false" outlineLevel="0" collapsed="false">
      <c r="S460" s="44"/>
      <c r="AB460" s="45"/>
    </row>
    <row r="461" customFormat="false" ht="15.75" hidden="false" customHeight="false" outlineLevel="0" collapsed="false">
      <c r="S461" s="44"/>
      <c r="AB461" s="45"/>
    </row>
    <row r="462" customFormat="false" ht="15.75" hidden="false" customHeight="false" outlineLevel="0" collapsed="false">
      <c r="S462" s="44"/>
      <c r="AB462" s="45"/>
    </row>
    <row r="463" customFormat="false" ht="15.75" hidden="false" customHeight="false" outlineLevel="0" collapsed="false">
      <c r="S463" s="44"/>
      <c r="AB463" s="45"/>
    </row>
    <row r="464" customFormat="false" ht="15.75" hidden="false" customHeight="false" outlineLevel="0" collapsed="false">
      <c r="S464" s="44"/>
      <c r="AB464" s="45"/>
    </row>
    <row r="465" customFormat="false" ht="15.75" hidden="false" customHeight="false" outlineLevel="0" collapsed="false">
      <c r="S465" s="44"/>
      <c r="AB465" s="45"/>
    </row>
    <row r="466" customFormat="false" ht="15.75" hidden="false" customHeight="false" outlineLevel="0" collapsed="false">
      <c r="S466" s="44"/>
      <c r="AB466" s="45"/>
    </row>
    <row r="467" customFormat="false" ht="15.75" hidden="false" customHeight="false" outlineLevel="0" collapsed="false">
      <c r="S467" s="44"/>
      <c r="AB467" s="45"/>
    </row>
    <row r="468" customFormat="false" ht="15.75" hidden="false" customHeight="false" outlineLevel="0" collapsed="false">
      <c r="S468" s="44"/>
      <c r="AB468" s="45"/>
    </row>
    <row r="469" customFormat="false" ht="15.75" hidden="false" customHeight="false" outlineLevel="0" collapsed="false">
      <c r="S469" s="44"/>
      <c r="AB469" s="45"/>
    </row>
    <row r="470" customFormat="false" ht="15.75" hidden="false" customHeight="false" outlineLevel="0" collapsed="false">
      <c r="S470" s="44"/>
      <c r="AB470" s="45"/>
    </row>
    <row r="471" customFormat="false" ht="15.75" hidden="false" customHeight="false" outlineLevel="0" collapsed="false">
      <c r="S471" s="44"/>
      <c r="AB471" s="45"/>
    </row>
    <row r="472" customFormat="false" ht="15.75" hidden="false" customHeight="false" outlineLevel="0" collapsed="false">
      <c r="S472" s="44"/>
      <c r="AB472" s="45"/>
    </row>
    <row r="473" customFormat="false" ht="15.75" hidden="false" customHeight="false" outlineLevel="0" collapsed="false">
      <c r="S473" s="44"/>
      <c r="AB473" s="45"/>
    </row>
    <row r="474" customFormat="false" ht="15.75" hidden="false" customHeight="false" outlineLevel="0" collapsed="false">
      <c r="S474" s="44"/>
      <c r="AB474" s="45"/>
    </row>
    <row r="475" customFormat="false" ht="15.75" hidden="false" customHeight="false" outlineLevel="0" collapsed="false">
      <c r="S475" s="44"/>
      <c r="AB475" s="45"/>
    </row>
    <row r="476" customFormat="false" ht="15.75" hidden="false" customHeight="false" outlineLevel="0" collapsed="false">
      <c r="S476" s="44"/>
      <c r="AB476" s="45"/>
    </row>
    <row r="477" customFormat="false" ht="15.75" hidden="false" customHeight="false" outlineLevel="0" collapsed="false">
      <c r="S477" s="44"/>
      <c r="AB477" s="45"/>
    </row>
    <row r="478" customFormat="false" ht="15.75" hidden="false" customHeight="false" outlineLevel="0" collapsed="false">
      <c r="S478" s="44"/>
      <c r="AB478" s="45"/>
    </row>
    <row r="479" customFormat="false" ht="15.75" hidden="false" customHeight="false" outlineLevel="0" collapsed="false">
      <c r="S479" s="44"/>
      <c r="AB479" s="45"/>
    </row>
    <row r="480" customFormat="false" ht="15.75" hidden="false" customHeight="false" outlineLevel="0" collapsed="false">
      <c r="S480" s="44"/>
      <c r="AB480" s="45"/>
    </row>
    <row r="481" customFormat="false" ht="15.75" hidden="false" customHeight="false" outlineLevel="0" collapsed="false">
      <c r="S481" s="44"/>
      <c r="AB481" s="45"/>
    </row>
    <row r="482" customFormat="false" ht="15.75" hidden="false" customHeight="false" outlineLevel="0" collapsed="false">
      <c r="S482" s="44"/>
      <c r="AB482" s="45"/>
    </row>
    <row r="483" customFormat="false" ht="15.75" hidden="false" customHeight="false" outlineLevel="0" collapsed="false">
      <c r="S483" s="44"/>
      <c r="AB483" s="45"/>
    </row>
    <row r="484" customFormat="false" ht="15.75" hidden="false" customHeight="false" outlineLevel="0" collapsed="false">
      <c r="S484" s="44"/>
      <c r="AB484" s="45"/>
    </row>
    <row r="485" customFormat="false" ht="15.75" hidden="false" customHeight="false" outlineLevel="0" collapsed="false">
      <c r="S485" s="44"/>
      <c r="AB485" s="45"/>
    </row>
    <row r="486" customFormat="false" ht="15.75" hidden="false" customHeight="false" outlineLevel="0" collapsed="false">
      <c r="S486" s="44"/>
      <c r="AB486" s="45"/>
    </row>
    <row r="487" customFormat="false" ht="15.75" hidden="false" customHeight="false" outlineLevel="0" collapsed="false">
      <c r="S487" s="44"/>
      <c r="AB487" s="45"/>
    </row>
    <row r="488" customFormat="false" ht="15.75" hidden="false" customHeight="false" outlineLevel="0" collapsed="false">
      <c r="S488" s="44"/>
      <c r="AB488" s="45"/>
    </row>
    <row r="489" customFormat="false" ht="15.75" hidden="false" customHeight="false" outlineLevel="0" collapsed="false">
      <c r="S489" s="44"/>
      <c r="AB489" s="45"/>
    </row>
    <row r="490" customFormat="false" ht="15.75" hidden="false" customHeight="false" outlineLevel="0" collapsed="false">
      <c r="S490" s="44"/>
      <c r="AB490" s="45"/>
    </row>
    <row r="491" customFormat="false" ht="15.75" hidden="false" customHeight="false" outlineLevel="0" collapsed="false">
      <c r="S491" s="44"/>
      <c r="AB491" s="45"/>
    </row>
    <row r="492" customFormat="false" ht="15.75" hidden="false" customHeight="false" outlineLevel="0" collapsed="false">
      <c r="S492" s="44"/>
      <c r="AB492" s="45"/>
    </row>
    <row r="493" customFormat="false" ht="15.75" hidden="false" customHeight="false" outlineLevel="0" collapsed="false">
      <c r="S493" s="44"/>
      <c r="AB493" s="45"/>
    </row>
    <row r="494" customFormat="false" ht="15.75" hidden="false" customHeight="false" outlineLevel="0" collapsed="false">
      <c r="S494" s="44"/>
      <c r="AB494" s="45"/>
    </row>
    <row r="495" customFormat="false" ht="15.75" hidden="false" customHeight="false" outlineLevel="0" collapsed="false">
      <c r="S495" s="44"/>
      <c r="AB495" s="45"/>
    </row>
    <row r="496" customFormat="false" ht="15.75" hidden="false" customHeight="false" outlineLevel="0" collapsed="false">
      <c r="S496" s="44"/>
      <c r="AB496" s="45"/>
    </row>
    <row r="497" customFormat="false" ht="15.75" hidden="false" customHeight="false" outlineLevel="0" collapsed="false">
      <c r="S497" s="44"/>
      <c r="AB497" s="45"/>
    </row>
    <row r="498" customFormat="false" ht="15.75" hidden="false" customHeight="false" outlineLevel="0" collapsed="false">
      <c r="S498" s="44"/>
      <c r="AB498" s="45"/>
    </row>
    <row r="499" customFormat="false" ht="15.75" hidden="false" customHeight="false" outlineLevel="0" collapsed="false">
      <c r="S499" s="44"/>
      <c r="AB499" s="45"/>
    </row>
    <row r="500" customFormat="false" ht="15.75" hidden="false" customHeight="false" outlineLevel="0" collapsed="false">
      <c r="S500" s="44"/>
      <c r="AB500" s="45"/>
    </row>
    <row r="501" customFormat="false" ht="15.75" hidden="false" customHeight="false" outlineLevel="0" collapsed="false">
      <c r="S501" s="44"/>
      <c r="AB501" s="45"/>
    </row>
    <row r="502" customFormat="false" ht="15.75" hidden="false" customHeight="false" outlineLevel="0" collapsed="false">
      <c r="S502" s="44"/>
      <c r="AB502" s="45"/>
    </row>
    <row r="503" customFormat="false" ht="15.75" hidden="false" customHeight="false" outlineLevel="0" collapsed="false">
      <c r="S503" s="44"/>
      <c r="AB503" s="45"/>
    </row>
    <row r="504" customFormat="false" ht="15.75" hidden="false" customHeight="false" outlineLevel="0" collapsed="false">
      <c r="S504" s="44"/>
      <c r="AB504" s="45"/>
    </row>
    <row r="505" customFormat="false" ht="15.75" hidden="false" customHeight="false" outlineLevel="0" collapsed="false">
      <c r="S505" s="44"/>
      <c r="AB505" s="45"/>
    </row>
    <row r="506" customFormat="false" ht="15.75" hidden="false" customHeight="false" outlineLevel="0" collapsed="false">
      <c r="S506" s="44"/>
      <c r="AB506" s="45"/>
    </row>
    <row r="507" customFormat="false" ht="15.75" hidden="false" customHeight="false" outlineLevel="0" collapsed="false">
      <c r="S507" s="44"/>
      <c r="AB507" s="45"/>
    </row>
    <row r="508" customFormat="false" ht="15.75" hidden="false" customHeight="false" outlineLevel="0" collapsed="false">
      <c r="S508" s="44"/>
      <c r="AB508" s="45"/>
    </row>
    <row r="509" customFormat="false" ht="15.75" hidden="false" customHeight="false" outlineLevel="0" collapsed="false">
      <c r="S509" s="44"/>
      <c r="AB509" s="45"/>
    </row>
    <row r="510" customFormat="false" ht="15.75" hidden="false" customHeight="false" outlineLevel="0" collapsed="false">
      <c r="S510" s="44"/>
      <c r="AB510" s="45"/>
    </row>
    <row r="511" customFormat="false" ht="15.75" hidden="false" customHeight="false" outlineLevel="0" collapsed="false">
      <c r="S511" s="44"/>
      <c r="AB511" s="45"/>
    </row>
    <row r="512" customFormat="false" ht="15.75" hidden="false" customHeight="false" outlineLevel="0" collapsed="false">
      <c r="S512" s="44"/>
      <c r="AB512" s="45"/>
    </row>
    <row r="513" customFormat="false" ht="15.75" hidden="false" customHeight="false" outlineLevel="0" collapsed="false">
      <c r="S513" s="44"/>
      <c r="AB513" s="45"/>
    </row>
    <row r="514" customFormat="false" ht="15.75" hidden="false" customHeight="false" outlineLevel="0" collapsed="false">
      <c r="S514" s="44"/>
      <c r="AB514" s="45"/>
    </row>
    <row r="515" customFormat="false" ht="15.75" hidden="false" customHeight="false" outlineLevel="0" collapsed="false">
      <c r="S515" s="44"/>
      <c r="AB515" s="45"/>
    </row>
    <row r="516" customFormat="false" ht="15.75" hidden="false" customHeight="false" outlineLevel="0" collapsed="false">
      <c r="S516" s="44"/>
      <c r="AB516" s="45"/>
    </row>
    <row r="517" customFormat="false" ht="15.75" hidden="false" customHeight="false" outlineLevel="0" collapsed="false">
      <c r="S517" s="44"/>
      <c r="AB517" s="45"/>
    </row>
    <row r="518" customFormat="false" ht="15.75" hidden="false" customHeight="false" outlineLevel="0" collapsed="false">
      <c r="S518" s="44"/>
      <c r="AB518" s="45"/>
    </row>
    <row r="519" customFormat="false" ht="15.75" hidden="false" customHeight="false" outlineLevel="0" collapsed="false">
      <c r="S519" s="44"/>
      <c r="AB519" s="45"/>
    </row>
    <row r="520" customFormat="false" ht="15.75" hidden="false" customHeight="false" outlineLevel="0" collapsed="false">
      <c r="S520" s="44"/>
      <c r="AB520" s="45"/>
    </row>
    <row r="521" customFormat="false" ht="15.75" hidden="false" customHeight="false" outlineLevel="0" collapsed="false">
      <c r="S521" s="44"/>
      <c r="AB521" s="45"/>
    </row>
    <row r="522" customFormat="false" ht="15.75" hidden="false" customHeight="false" outlineLevel="0" collapsed="false">
      <c r="S522" s="44"/>
      <c r="AB522" s="45"/>
    </row>
    <row r="523" customFormat="false" ht="15.75" hidden="false" customHeight="false" outlineLevel="0" collapsed="false">
      <c r="S523" s="44"/>
      <c r="AB523" s="45"/>
    </row>
    <row r="524" customFormat="false" ht="15.75" hidden="false" customHeight="false" outlineLevel="0" collapsed="false">
      <c r="S524" s="44"/>
      <c r="AB524" s="45"/>
    </row>
    <row r="525" customFormat="false" ht="15.75" hidden="false" customHeight="false" outlineLevel="0" collapsed="false">
      <c r="S525" s="44"/>
      <c r="AB525" s="45"/>
    </row>
    <row r="526" customFormat="false" ht="15.75" hidden="false" customHeight="false" outlineLevel="0" collapsed="false">
      <c r="S526" s="44"/>
      <c r="AB526" s="45"/>
    </row>
    <row r="527" customFormat="false" ht="15.75" hidden="false" customHeight="false" outlineLevel="0" collapsed="false">
      <c r="S527" s="44"/>
      <c r="AB527" s="45"/>
    </row>
    <row r="528" customFormat="false" ht="15.75" hidden="false" customHeight="false" outlineLevel="0" collapsed="false">
      <c r="S528" s="44"/>
      <c r="AB528" s="45"/>
    </row>
    <row r="529" customFormat="false" ht="15.75" hidden="false" customHeight="false" outlineLevel="0" collapsed="false">
      <c r="S529" s="44"/>
      <c r="AB529" s="45"/>
    </row>
    <row r="530" customFormat="false" ht="15.75" hidden="false" customHeight="false" outlineLevel="0" collapsed="false">
      <c r="S530" s="44"/>
      <c r="AB530" s="45"/>
    </row>
    <row r="531" customFormat="false" ht="15.75" hidden="false" customHeight="false" outlineLevel="0" collapsed="false">
      <c r="S531" s="44"/>
      <c r="AB531" s="45"/>
    </row>
    <row r="532" customFormat="false" ht="15.75" hidden="false" customHeight="false" outlineLevel="0" collapsed="false">
      <c r="S532" s="44"/>
      <c r="AB532" s="45"/>
    </row>
    <row r="533" customFormat="false" ht="15.75" hidden="false" customHeight="false" outlineLevel="0" collapsed="false">
      <c r="S533" s="44"/>
      <c r="AB533" s="45"/>
    </row>
    <row r="534" customFormat="false" ht="15.75" hidden="false" customHeight="false" outlineLevel="0" collapsed="false">
      <c r="S534" s="44"/>
      <c r="AB534" s="45"/>
    </row>
    <row r="535" customFormat="false" ht="15.75" hidden="false" customHeight="false" outlineLevel="0" collapsed="false">
      <c r="S535" s="44"/>
      <c r="AB535" s="45"/>
    </row>
    <row r="536" customFormat="false" ht="15.75" hidden="false" customHeight="false" outlineLevel="0" collapsed="false">
      <c r="S536" s="44"/>
      <c r="AB536" s="45"/>
    </row>
    <row r="537" customFormat="false" ht="15.75" hidden="false" customHeight="false" outlineLevel="0" collapsed="false">
      <c r="S537" s="44"/>
      <c r="AB537" s="45"/>
    </row>
    <row r="538" customFormat="false" ht="15.75" hidden="false" customHeight="false" outlineLevel="0" collapsed="false">
      <c r="S538" s="44"/>
      <c r="AB538" s="45"/>
    </row>
    <row r="539" customFormat="false" ht="15.75" hidden="false" customHeight="false" outlineLevel="0" collapsed="false">
      <c r="S539" s="44"/>
      <c r="AB539" s="45"/>
    </row>
    <row r="540" customFormat="false" ht="15.75" hidden="false" customHeight="false" outlineLevel="0" collapsed="false">
      <c r="S540" s="44"/>
      <c r="AB540" s="45"/>
    </row>
    <row r="541" customFormat="false" ht="15.75" hidden="false" customHeight="false" outlineLevel="0" collapsed="false">
      <c r="S541" s="44"/>
      <c r="AB541" s="45"/>
    </row>
    <row r="542" customFormat="false" ht="15.75" hidden="false" customHeight="false" outlineLevel="0" collapsed="false">
      <c r="S542" s="44"/>
      <c r="AB542" s="45"/>
    </row>
    <row r="543" customFormat="false" ht="15.75" hidden="false" customHeight="false" outlineLevel="0" collapsed="false">
      <c r="S543" s="44"/>
      <c r="AB543" s="45"/>
    </row>
    <row r="544" customFormat="false" ht="15.75" hidden="false" customHeight="false" outlineLevel="0" collapsed="false">
      <c r="S544" s="44"/>
      <c r="AB544" s="45"/>
    </row>
    <row r="545" customFormat="false" ht="15.75" hidden="false" customHeight="false" outlineLevel="0" collapsed="false">
      <c r="S545" s="44"/>
      <c r="AB545" s="45"/>
    </row>
    <row r="546" customFormat="false" ht="15.75" hidden="false" customHeight="false" outlineLevel="0" collapsed="false">
      <c r="S546" s="44"/>
      <c r="AB546" s="45"/>
    </row>
    <row r="547" customFormat="false" ht="15.75" hidden="false" customHeight="false" outlineLevel="0" collapsed="false">
      <c r="S547" s="44"/>
      <c r="AB547" s="45"/>
    </row>
    <row r="548" customFormat="false" ht="15.75" hidden="false" customHeight="false" outlineLevel="0" collapsed="false">
      <c r="S548" s="44"/>
      <c r="AB548" s="45"/>
    </row>
    <row r="549" customFormat="false" ht="15.75" hidden="false" customHeight="false" outlineLevel="0" collapsed="false">
      <c r="S549" s="44"/>
      <c r="AB549" s="45"/>
    </row>
    <row r="550" customFormat="false" ht="15.75" hidden="false" customHeight="false" outlineLevel="0" collapsed="false">
      <c r="S550" s="44"/>
      <c r="AB550" s="45"/>
    </row>
    <row r="551" customFormat="false" ht="15.75" hidden="false" customHeight="false" outlineLevel="0" collapsed="false">
      <c r="S551" s="44"/>
      <c r="AB551" s="45"/>
    </row>
    <row r="552" customFormat="false" ht="15.75" hidden="false" customHeight="false" outlineLevel="0" collapsed="false">
      <c r="S552" s="44"/>
      <c r="AB552" s="45"/>
    </row>
    <row r="553" customFormat="false" ht="15.75" hidden="false" customHeight="false" outlineLevel="0" collapsed="false">
      <c r="S553" s="44"/>
      <c r="AB553" s="45"/>
    </row>
    <row r="554" customFormat="false" ht="15.75" hidden="false" customHeight="false" outlineLevel="0" collapsed="false">
      <c r="S554" s="44"/>
      <c r="AB554" s="45"/>
    </row>
    <row r="555" customFormat="false" ht="15.75" hidden="false" customHeight="false" outlineLevel="0" collapsed="false">
      <c r="S555" s="44"/>
      <c r="AB555" s="45"/>
    </row>
    <row r="556" customFormat="false" ht="15.75" hidden="false" customHeight="false" outlineLevel="0" collapsed="false">
      <c r="S556" s="44"/>
      <c r="AB556" s="45"/>
    </row>
    <row r="557" customFormat="false" ht="15.75" hidden="false" customHeight="false" outlineLevel="0" collapsed="false">
      <c r="S557" s="44"/>
      <c r="AB557" s="45"/>
    </row>
    <row r="558" customFormat="false" ht="15.75" hidden="false" customHeight="false" outlineLevel="0" collapsed="false">
      <c r="S558" s="44"/>
      <c r="AB558" s="45"/>
    </row>
    <row r="559" customFormat="false" ht="15.75" hidden="false" customHeight="false" outlineLevel="0" collapsed="false">
      <c r="S559" s="44"/>
      <c r="AB559" s="45"/>
    </row>
    <row r="560" customFormat="false" ht="15.75" hidden="false" customHeight="false" outlineLevel="0" collapsed="false">
      <c r="S560" s="44"/>
      <c r="AB560" s="45"/>
    </row>
    <row r="561" customFormat="false" ht="15.75" hidden="false" customHeight="false" outlineLevel="0" collapsed="false">
      <c r="S561" s="44"/>
      <c r="AB561" s="45"/>
    </row>
    <row r="562" customFormat="false" ht="15.75" hidden="false" customHeight="false" outlineLevel="0" collapsed="false">
      <c r="S562" s="44"/>
      <c r="AB562" s="45"/>
    </row>
    <row r="563" customFormat="false" ht="15.75" hidden="false" customHeight="false" outlineLevel="0" collapsed="false">
      <c r="S563" s="44"/>
      <c r="AB563" s="45"/>
    </row>
    <row r="564" customFormat="false" ht="15.75" hidden="false" customHeight="false" outlineLevel="0" collapsed="false">
      <c r="S564" s="44"/>
      <c r="AB564" s="45"/>
    </row>
    <row r="565" customFormat="false" ht="15.75" hidden="false" customHeight="false" outlineLevel="0" collapsed="false">
      <c r="S565" s="44"/>
      <c r="AB565" s="45"/>
    </row>
    <row r="566" customFormat="false" ht="15.75" hidden="false" customHeight="false" outlineLevel="0" collapsed="false">
      <c r="S566" s="44"/>
      <c r="AB566" s="45"/>
    </row>
    <row r="567" customFormat="false" ht="15.75" hidden="false" customHeight="false" outlineLevel="0" collapsed="false">
      <c r="S567" s="44"/>
      <c r="AB567" s="45"/>
    </row>
    <row r="568" customFormat="false" ht="15.75" hidden="false" customHeight="false" outlineLevel="0" collapsed="false">
      <c r="S568" s="44"/>
      <c r="AB568" s="45"/>
    </row>
    <row r="569" customFormat="false" ht="15.75" hidden="false" customHeight="false" outlineLevel="0" collapsed="false">
      <c r="S569" s="44"/>
      <c r="AB569" s="45"/>
    </row>
    <row r="570" customFormat="false" ht="15.75" hidden="false" customHeight="false" outlineLevel="0" collapsed="false">
      <c r="S570" s="44"/>
      <c r="AB570" s="45"/>
    </row>
    <row r="571" customFormat="false" ht="15.75" hidden="false" customHeight="false" outlineLevel="0" collapsed="false">
      <c r="S571" s="44"/>
      <c r="AB571" s="45"/>
    </row>
    <row r="572" customFormat="false" ht="15.75" hidden="false" customHeight="false" outlineLevel="0" collapsed="false">
      <c r="S572" s="44"/>
      <c r="AB572" s="45"/>
    </row>
    <row r="573" customFormat="false" ht="15.75" hidden="false" customHeight="false" outlineLevel="0" collapsed="false">
      <c r="S573" s="44"/>
      <c r="AB573" s="45"/>
    </row>
    <row r="574" customFormat="false" ht="15.75" hidden="false" customHeight="false" outlineLevel="0" collapsed="false">
      <c r="S574" s="44"/>
      <c r="AB574" s="45"/>
    </row>
    <row r="575" customFormat="false" ht="15.75" hidden="false" customHeight="false" outlineLevel="0" collapsed="false">
      <c r="S575" s="44"/>
      <c r="AB575" s="45"/>
    </row>
    <row r="576" customFormat="false" ht="15.75" hidden="false" customHeight="false" outlineLevel="0" collapsed="false">
      <c r="S576" s="44"/>
      <c r="AB576" s="45"/>
    </row>
    <row r="577" customFormat="false" ht="15.75" hidden="false" customHeight="false" outlineLevel="0" collapsed="false">
      <c r="S577" s="44"/>
      <c r="AB577" s="45"/>
    </row>
    <row r="578" customFormat="false" ht="15.75" hidden="false" customHeight="false" outlineLevel="0" collapsed="false">
      <c r="S578" s="44"/>
      <c r="AB578" s="45"/>
    </row>
    <row r="579" customFormat="false" ht="15.75" hidden="false" customHeight="false" outlineLevel="0" collapsed="false">
      <c r="S579" s="44"/>
      <c r="AB579" s="45"/>
    </row>
    <row r="580" customFormat="false" ht="15.75" hidden="false" customHeight="false" outlineLevel="0" collapsed="false">
      <c r="S580" s="44"/>
      <c r="AB580" s="45"/>
    </row>
    <row r="581" customFormat="false" ht="15.75" hidden="false" customHeight="false" outlineLevel="0" collapsed="false">
      <c r="S581" s="44"/>
      <c r="AB581" s="45"/>
    </row>
    <row r="582" customFormat="false" ht="15.75" hidden="false" customHeight="false" outlineLevel="0" collapsed="false">
      <c r="S582" s="44"/>
      <c r="AB582" s="45"/>
    </row>
    <row r="583" customFormat="false" ht="15.75" hidden="false" customHeight="false" outlineLevel="0" collapsed="false">
      <c r="S583" s="44"/>
      <c r="AB583" s="45"/>
    </row>
    <row r="584" customFormat="false" ht="15.75" hidden="false" customHeight="false" outlineLevel="0" collapsed="false">
      <c r="S584" s="44"/>
      <c r="AB584" s="45"/>
    </row>
    <row r="585" customFormat="false" ht="15.75" hidden="false" customHeight="false" outlineLevel="0" collapsed="false">
      <c r="S585" s="44"/>
      <c r="AB585" s="45"/>
    </row>
    <row r="586" customFormat="false" ht="15.75" hidden="false" customHeight="false" outlineLevel="0" collapsed="false">
      <c r="S586" s="44"/>
      <c r="AB586" s="45"/>
    </row>
    <row r="587" customFormat="false" ht="15.75" hidden="false" customHeight="false" outlineLevel="0" collapsed="false">
      <c r="S587" s="44"/>
      <c r="AB587" s="45"/>
    </row>
    <row r="588" customFormat="false" ht="15.75" hidden="false" customHeight="false" outlineLevel="0" collapsed="false">
      <c r="S588" s="44"/>
      <c r="AB588" s="45"/>
    </row>
    <row r="589" customFormat="false" ht="15.75" hidden="false" customHeight="false" outlineLevel="0" collapsed="false">
      <c r="S589" s="44"/>
      <c r="AB589" s="45"/>
    </row>
    <row r="590" customFormat="false" ht="15.75" hidden="false" customHeight="false" outlineLevel="0" collapsed="false">
      <c r="S590" s="44"/>
      <c r="AB590" s="45"/>
    </row>
    <row r="591" customFormat="false" ht="15.75" hidden="false" customHeight="false" outlineLevel="0" collapsed="false">
      <c r="S591" s="44"/>
      <c r="AB591" s="45"/>
    </row>
    <row r="592" customFormat="false" ht="15.75" hidden="false" customHeight="false" outlineLevel="0" collapsed="false">
      <c r="S592" s="44"/>
      <c r="AB592" s="45"/>
    </row>
    <row r="593" customFormat="false" ht="15.75" hidden="false" customHeight="false" outlineLevel="0" collapsed="false">
      <c r="S593" s="44"/>
      <c r="AB593" s="45"/>
    </row>
    <row r="594" customFormat="false" ht="15.75" hidden="false" customHeight="false" outlineLevel="0" collapsed="false">
      <c r="S594" s="44"/>
      <c r="AB594" s="45"/>
    </row>
    <row r="595" customFormat="false" ht="15.75" hidden="false" customHeight="false" outlineLevel="0" collapsed="false">
      <c r="S595" s="44"/>
      <c r="AB595" s="45"/>
    </row>
    <row r="596" customFormat="false" ht="15.75" hidden="false" customHeight="false" outlineLevel="0" collapsed="false">
      <c r="S596" s="44"/>
      <c r="AB596" s="45"/>
    </row>
    <row r="597" customFormat="false" ht="15.75" hidden="false" customHeight="false" outlineLevel="0" collapsed="false">
      <c r="S597" s="44"/>
      <c r="AB597" s="45"/>
    </row>
    <row r="598" customFormat="false" ht="15.75" hidden="false" customHeight="false" outlineLevel="0" collapsed="false">
      <c r="S598" s="44"/>
      <c r="AB598" s="45"/>
    </row>
    <row r="599" customFormat="false" ht="15.75" hidden="false" customHeight="false" outlineLevel="0" collapsed="false">
      <c r="S599" s="44"/>
      <c r="AB599" s="45"/>
    </row>
    <row r="600" customFormat="false" ht="15.75" hidden="false" customHeight="false" outlineLevel="0" collapsed="false">
      <c r="S600" s="44"/>
      <c r="AB600" s="45"/>
    </row>
    <row r="601" customFormat="false" ht="15.75" hidden="false" customHeight="false" outlineLevel="0" collapsed="false">
      <c r="S601" s="44"/>
      <c r="AB601" s="45"/>
    </row>
    <row r="602" customFormat="false" ht="15.75" hidden="false" customHeight="false" outlineLevel="0" collapsed="false">
      <c r="S602" s="44"/>
      <c r="AB602" s="45"/>
    </row>
    <row r="603" customFormat="false" ht="15.75" hidden="false" customHeight="false" outlineLevel="0" collapsed="false">
      <c r="S603" s="44"/>
      <c r="AB603" s="45"/>
    </row>
    <row r="604" customFormat="false" ht="15.75" hidden="false" customHeight="false" outlineLevel="0" collapsed="false">
      <c r="S604" s="44"/>
      <c r="AB604" s="45"/>
    </row>
    <row r="605" customFormat="false" ht="15.75" hidden="false" customHeight="false" outlineLevel="0" collapsed="false">
      <c r="S605" s="44"/>
      <c r="AB605" s="45"/>
    </row>
    <row r="606" customFormat="false" ht="15.75" hidden="false" customHeight="false" outlineLevel="0" collapsed="false">
      <c r="S606" s="44"/>
      <c r="AB606" s="45"/>
    </row>
    <row r="607" customFormat="false" ht="15.75" hidden="false" customHeight="false" outlineLevel="0" collapsed="false">
      <c r="S607" s="44"/>
      <c r="AB607" s="45"/>
    </row>
    <row r="608" customFormat="false" ht="15.75" hidden="false" customHeight="false" outlineLevel="0" collapsed="false">
      <c r="S608" s="44"/>
      <c r="AB608" s="45"/>
    </row>
    <row r="609" customFormat="false" ht="15.75" hidden="false" customHeight="false" outlineLevel="0" collapsed="false">
      <c r="S609" s="44"/>
      <c r="AB609" s="45"/>
    </row>
    <row r="610" customFormat="false" ht="15.75" hidden="false" customHeight="false" outlineLevel="0" collapsed="false">
      <c r="S610" s="44"/>
      <c r="AB610" s="45"/>
    </row>
    <row r="611" customFormat="false" ht="15.75" hidden="false" customHeight="false" outlineLevel="0" collapsed="false">
      <c r="S611" s="44"/>
      <c r="AB611" s="45"/>
    </row>
    <row r="612" customFormat="false" ht="15.75" hidden="false" customHeight="false" outlineLevel="0" collapsed="false">
      <c r="S612" s="44"/>
      <c r="AB612" s="45"/>
    </row>
    <row r="613" customFormat="false" ht="15.75" hidden="false" customHeight="false" outlineLevel="0" collapsed="false">
      <c r="S613" s="44"/>
      <c r="AB613" s="45"/>
    </row>
    <row r="614" customFormat="false" ht="15.75" hidden="false" customHeight="false" outlineLevel="0" collapsed="false">
      <c r="S614" s="44"/>
      <c r="AB614" s="45"/>
    </row>
    <row r="615" customFormat="false" ht="15.75" hidden="false" customHeight="false" outlineLevel="0" collapsed="false">
      <c r="S615" s="44"/>
      <c r="AB615" s="45"/>
    </row>
    <row r="616" customFormat="false" ht="15.75" hidden="false" customHeight="false" outlineLevel="0" collapsed="false">
      <c r="S616" s="44"/>
      <c r="AB616" s="45"/>
    </row>
    <row r="617" customFormat="false" ht="15.75" hidden="false" customHeight="false" outlineLevel="0" collapsed="false">
      <c r="S617" s="44"/>
      <c r="AB617" s="45"/>
    </row>
    <row r="618" customFormat="false" ht="15.75" hidden="false" customHeight="false" outlineLevel="0" collapsed="false">
      <c r="S618" s="44"/>
      <c r="AB618" s="45"/>
    </row>
    <row r="619" customFormat="false" ht="15.75" hidden="false" customHeight="false" outlineLevel="0" collapsed="false">
      <c r="S619" s="44"/>
      <c r="AB619" s="45"/>
    </row>
    <row r="620" customFormat="false" ht="15.75" hidden="false" customHeight="false" outlineLevel="0" collapsed="false">
      <c r="S620" s="44"/>
      <c r="AB620" s="45"/>
    </row>
    <row r="621" customFormat="false" ht="15.75" hidden="false" customHeight="false" outlineLevel="0" collapsed="false">
      <c r="S621" s="44"/>
      <c r="AB621" s="45"/>
    </row>
    <row r="622" customFormat="false" ht="15.75" hidden="false" customHeight="false" outlineLevel="0" collapsed="false">
      <c r="S622" s="44"/>
      <c r="AB622" s="45"/>
    </row>
    <row r="623" customFormat="false" ht="15.75" hidden="false" customHeight="false" outlineLevel="0" collapsed="false">
      <c r="S623" s="44"/>
      <c r="AB623" s="45"/>
    </row>
    <row r="624" customFormat="false" ht="15.75" hidden="false" customHeight="false" outlineLevel="0" collapsed="false">
      <c r="S624" s="44"/>
      <c r="AB624" s="45"/>
    </row>
    <row r="625" customFormat="false" ht="15.75" hidden="false" customHeight="false" outlineLevel="0" collapsed="false">
      <c r="S625" s="44"/>
      <c r="AB625" s="45"/>
    </row>
    <row r="626" customFormat="false" ht="15.75" hidden="false" customHeight="false" outlineLevel="0" collapsed="false">
      <c r="S626" s="44"/>
      <c r="AB626" s="45"/>
    </row>
    <row r="627" customFormat="false" ht="15.75" hidden="false" customHeight="false" outlineLevel="0" collapsed="false">
      <c r="S627" s="44"/>
      <c r="AB627" s="45"/>
    </row>
    <row r="628" customFormat="false" ht="15.75" hidden="false" customHeight="false" outlineLevel="0" collapsed="false">
      <c r="S628" s="44"/>
      <c r="AB628" s="45"/>
    </row>
    <row r="629" customFormat="false" ht="15.75" hidden="false" customHeight="false" outlineLevel="0" collapsed="false">
      <c r="S629" s="44"/>
      <c r="AB629" s="45"/>
    </row>
    <row r="630" customFormat="false" ht="15.75" hidden="false" customHeight="false" outlineLevel="0" collapsed="false">
      <c r="S630" s="44"/>
      <c r="AB630" s="45"/>
    </row>
    <row r="631" customFormat="false" ht="15.75" hidden="false" customHeight="false" outlineLevel="0" collapsed="false">
      <c r="S631" s="44"/>
      <c r="AB631" s="45"/>
    </row>
    <row r="632" customFormat="false" ht="15.75" hidden="false" customHeight="false" outlineLevel="0" collapsed="false">
      <c r="S632" s="44"/>
      <c r="AB632" s="45"/>
    </row>
    <row r="633" customFormat="false" ht="15.75" hidden="false" customHeight="false" outlineLevel="0" collapsed="false">
      <c r="S633" s="44"/>
      <c r="AB633" s="45"/>
    </row>
    <row r="634" customFormat="false" ht="15.75" hidden="false" customHeight="false" outlineLevel="0" collapsed="false">
      <c r="S634" s="44"/>
      <c r="AB634" s="45"/>
    </row>
    <row r="635" customFormat="false" ht="15.75" hidden="false" customHeight="false" outlineLevel="0" collapsed="false">
      <c r="S635" s="44"/>
      <c r="AB635" s="45"/>
    </row>
    <row r="636" customFormat="false" ht="15.75" hidden="false" customHeight="false" outlineLevel="0" collapsed="false">
      <c r="S636" s="44"/>
      <c r="AB636" s="45"/>
    </row>
    <row r="637" customFormat="false" ht="15.75" hidden="false" customHeight="false" outlineLevel="0" collapsed="false">
      <c r="S637" s="44"/>
      <c r="AB637" s="45"/>
    </row>
    <row r="638" customFormat="false" ht="15.75" hidden="false" customHeight="false" outlineLevel="0" collapsed="false">
      <c r="S638" s="44"/>
      <c r="AB638" s="45"/>
    </row>
    <row r="639" customFormat="false" ht="15.75" hidden="false" customHeight="false" outlineLevel="0" collapsed="false">
      <c r="S639" s="44"/>
      <c r="AB639" s="45"/>
    </row>
    <row r="640" customFormat="false" ht="15.75" hidden="false" customHeight="false" outlineLevel="0" collapsed="false">
      <c r="S640" s="44"/>
      <c r="AB640" s="45"/>
    </row>
    <row r="641" customFormat="false" ht="15.75" hidden="false" customHeight="false" outlineLevel="0" collapsed="false">
      <c r="S641" s="44"/>
      <c r="AB641" s="45"/>
    </row>
    <row r="642" customFormat="false" ht="15.75" hidden="false" customHeight="false" outlineLevel="0" collapsed="false">
      <c r="S642" s="44"/>
      <c r="AB642" s="45"/>
    </row>
    <row r="643" customFormat="false" ht="15.75" hidden="false" customHeight="false" outlineLevel="0" collapsed="false">
      <c r="S643" s="44"/>
      <c r="AB643" s="45"/>
    </row>
    <row r="644" customFormat="false" ht="15.75" hidden="false" customHeight="false" outlineLevel="0" collapsed="false">
      <c r="S644" s="44"/>
      <c r="AB644" s="45"/>
    </row>
    <row r="645" customFormat="false" ht="15.75" hidden="false" customHeight="false" outlineLevel="0" collapsed="false">
      <c r="S645" s="44"/>
      <c r="AB645" s="45"/>
    </row>
    <row r="646" customFormat="false" ht="15.75" hidden="false" customHeight="false" outlineLevel="0" collapsed="false">
      <c r="S646" s="44"/>
      <c r="AB646" s="45"/>
    </row>
    <row r="647" customFormat="false" ht="15.75" hidden="false" customHeight="false" outlineLevel="0" collapsed="false">
      <c r="S647" s="44"/>
      <c r="AB647" s="45"/>
    </row>
    <row r="648" customFormat="false" ht="15.75" hidden="false" customHeight="false" outlineLevel="0" collapsed="false">
      <c r="S648" s="44"/>
      <c r="AB648" s="45"/>
    </row>
    <row r="649" customFormat="false" ht="15.75" hidden="false" customHeight="false" outlineLevel="0" collapsed="false">
      <c r="S649" s="44"/>
      <c r="AB649" s="45"/>
    </row>
    <row r="650" customFormat="false" ht="15.75" hidden="false" customHeight="false" outlineLevel="0" collapsed="false">
      <c r="S650" s="44"/>
      <c r="AB650" s="45"/>
    </row>
    <row r="651" customFormat="false" ht="15.75" hidden="false" customHeight="false" outlineLevel="0" collapsed="false">
      <c r="S651" s="44"/>
      <c r="AB651" s="45"/>
    </row>
    <row r="652" customFormat="false" ht="15.75" hidden="false" customHeight="false" outlineLevel="0" collapsed="false">
      <c r="S652" s="44"/>
      <c r="AB652" s="45"/>
    </row>
    <row r="653" customFormat="false" ht="15.75" hidden="false" customHeight="false" outlineLevel="0" collapsed="false">
      <c r="S653" s="44"/>
      <c r="AB653" s="45"/>
    </row>
    <row r="654" customFormat="false" ht="15.75" hidden="false" customHeight="false" outlineLevel="0" collapsed="false">
      <c r="S654" s="44"/>
      <c r="AB654" s="45"/>
    </row>
    <row r="655" customFormat="false" ht="15.75" hidden="false" customHeight="false" outlineLevel="0" collapsed="false">
      <c r="S655" s="44"/>
      <c r="AB655" s="45"/>
    </row>
    <row r="656" customFormat="false" ht="15.75" hidden="false" customHeight="false" outlineLevel="0" collapsed="false">
      <c r="S656" s="44"/>
      <c r="AB656" s="45"/>
    </row>
    <row r="657" customFormat="false" ht="15.75" hidden="false" customHeight="false" outlineLevel="0" collapsed="false">
      <c r="S657" s="44"/>
      <c r="AB657" s="45"/>
    </row>
    <row r="658" customFormat="false" ht="15.75" hidden="false" customHeight="false" outlineLevel="0" collapsed="false">
      <c r="S658" s="44"/>
      <c r="AB658" s="45"/>
    </row>
    <row r="659" customFormat="false" ht="15.75" hidden="false" customHeight="false" outlineLevel="0" collapsed="false">
      <c r="S659" s="44"/>
      <c r="AB659" s="45"/>
    </row>
    <row r="660" customFormat="false" ht="15.75" hidden="false" customHeight="false" outlineLevel="0" collapsed="false">
      <c r="S660" s="44"/>
      <c r="AB660" s="45"/>
    </row>
    <row r="661" customFormat="false" ht="15.75" hidden="false" customHeight="false" outlineLevel="0" collapsed="false">
      <c r="S661" s="44"/>
      <c r="AB661" s="45"/>
    </row>
    <row r="662" customFormat="false" ht="15.75" hidden="false" customHeight="false" outlineLevel="0" collapsed="false">
      <c r="S662" s="44"/>
      <c r="AB662" s="45"/>
    </row>
    <row r="663" customFormat="false" ht="15.75" hidden="false" customHeight="false" outlineLevel="0" collapsed="false">
      <c r="S663" s="44"/>
      <c r="AB663" s="45"/>
    </row>
    <row r="664" customFormat="false" ht="15.75" hidden="false" customHeight="false" outlineLevel="0" collapsed="false">
      <c r="S664" s="44"/>
      <c r="AB664" s="45"/>
    </row>
    <row r="665" customFormat="false" ht="15.75" hidden="false" customHeight="false" outlineLevel="0" collapsed="false">
      <c r="S665" s="44"/>
      <c r="AB665" s="45"/>
    </row>
    <row r="666" customFormat="false" ht="15.75" hidden="false" customHeight="false" outlineLevel="0" collapsed="false">
      <c r="S666" s="44"/>
      <c r="AB666" s="45"/>
    </row>
    <row r="667" customFormat="false" ht="15.75" hidden="false" customHeight="false" outlineLevel="0" collapsed="false">
      <c r="S667" s="44"/>
      <c r="AB667" s="45"/>
    </row>
    <row r="668" customFormat="false" ht="15.75" hidden="false" customHeight="false" outlineLevel="0" collapsed="false">
      <c r="S668" s="44"/>
      <c r="AB668" s="45"/>
    </row>
    <row r="669" customFormat="false" ht="15.75" hidden="false" customHeight="false" outlineLevel="0" collapsed="false">
      <c r="S669" s="44"/>
      <c r="AB669" s="45"/>
    </row>
    <row r="670" customFormat="false" ht="15.75" hidden="false" customHeight="false" outlineLevel="0" collapsed="false">
      <c r="S670" s="44"/>
      <c r="AB670" s="45"/>
    </row>
    <row r="671" customFormat="false" ht="15.75" hidden="false" customHeight="false" outlineLevel="0" collapsed="false">
      <c r="S671" s="44"/>
      <c r="AB671" s="45"/>
    </row>
    <row r="672" customFormat="false" ht="15.75" hidden="false" customHeight="false" outlineLevel="0" collapsed="false">
      <c r="S672" s="44"/>
      <c r="AB672" s="45"/>
    </row>
    <row r="673" customFormat="false" ht="15.75" hidden="false" customHeight="false" outlineLevel="0" collapsed="false">
      <c r="S673" s="44"/>
      <c r="AB673" s="45"/>
    </row>
    <row r="674" customFormat="false" ht="15.75" hidden="false" customHeight="false" outlineLevel="0" collapsed="false">
      <c r="S674" s="44"/>
      <c r="AB674" s="45"/>
    </row>
    <row r="675" customFormat="false" ht="15.75" hidden="false" customHeight="false" outlineLevel="0" collapsed="false">
      <c r="S675" s="44"/>
      <c r="AB675" s="45"/>
    </row>
    <row r="676" customFormat="false" ht="15.75" hidden="false" customHeight="false" outlineLevel="0" collapsed="false">
      <c r="S676" s="44"/>
      <c r="AB676" s="45"/>
    </row>
    <row r="677" customFormat="false" ht="15.75" hidden="false" customHeight="false" outlineLevel="0" collapsed="false">
      <c r="S677" s="44"/>
      <c r="AB677" s="45"/>
    </row>
    <row r="678" customFormat="false" ht="15.75" hidden="false" customHeight="false" outlineLevel="0" collapsed="false">
      <c r="S678" s="44"/>
      <c r="AB678" s="45"/>
    </row>
    <row r="679" customFormat="false" ht="15.75" hidden="false" customHeight="false" outlineLevel="0" collapsed="false">
      <c r="S679" s="44"/>
      <c r="AB679" s="45"/>
    </row>
    <row r="680" customFormat="false" ht="15.75" hidden="false" customHeight="false" outlineLevel="0" collapsed="false">
      <c r="S680" s="44"/>
      <c r="AB680" s="45"/>
    </row>
    <row r="681" customFormat="false" ht="15.75" hidden="false" customHeight="false" outlineLevel="0" collapsed="false">
      <c r="S681" s="44"/>
      <c r="AB681" s="45"/>
    </row>
    <row r="682" customFormat="false" ht="15.75" hidden="false" customHeight="false" outlineLevel="0" collapsed="false">
      <c r="S682" s="44"/>
      <c r="AB682" s="45"/>
    </row>
    <row r="683" customFormat="false" ht="15.75" hidden="false" customHeight="false" outlineLevel="0" collapsed="false">
      <c r="S683" s="44"/>
      <c r="AB683" s="45"/>
    </row>
    <row r="684" customFormat="false" ht="15.75" hidden="false" customHeight="false" outlineLevel="0" collapsed="false">
      <c r="S684" s="44"/>
      <c r="AB684" s="45"/>
    </row>
    <row r="685" customFormat="false" ht="15.75" hidden="false" customHeight="false" outlineLevel="0" collapsed="false">
      <c r="S685" s="44"/>
      <c r="AB685" s="45"/>
    </row>
    <row r="686" customFormat="false" ht="15.75" hidden="false" customHeight="false" outlineLevel="0" collapsed="false">
      <c r="S686" s="44"/>
      <c r="AB686" s="45"/>
    </row>
    <row r="687" customFormat="false" ht="15.75" hidden="false" customHeight="false" outlineLevel="0" collapsed="false">
      <c r="S687" s="44"/>
      <c r="AB687" s="45"/>
    </row>
    <row r="688" customFormat="false" ht="15.75" hidden="false" customHeight="false" outlineLevel="0" collapsed="false">
      <c r="S688" s="44"/>
      <c r="AB688" s="45"/>
    </row>
    <row r="689" customFormat="false" ht="15.75" hidden="false" customHeight="false" outlineLevel="0" collapsed="false">
      <c r="S689" s="44"/>
      <c r="AB689" s="45"/>
    </row>
    <row r="690" customFormat="false" ht="15.75" hidden="false" customHeight="false" outlineLevel="0" collapsed="false">
      <c r="S690" s="44"/>
      <c r="AB690" s="45"/>
    </row>
    <row r="691" customFormat="false" ht="15.75" hidden="false" customHeight="false" outlineLevel="0" collapsed="false">
      <c r="S691" s="44"/>
      <c r="AB691" s="45"/>
    </row>
    <row r="692" customFormat="false" ht="15.75" hidden="false" customHeight="false" outlineLevel="0" collapsed="false">
      <c r="S692" s="44"/>
      <c r="AB692" s="45"/>
    </row>
    <row r="693" customFormat="false" ht="15.75" hidden="false" customHeight="false" outlineLevel="0" collapsed="false">
      <c r="S693" s="44"/>
      <c r="AB693" s="45"/>
    </row>
    <row r="694" customFormat="false" ht="15.75" hidden="false" customHeight="false" outlineLevel="0" collapsed="false">
      <c r="S694" s="44"/>
      <c r="AB694" s="45"/>
    </row>
    <row r="695" customFormat="false" ht="15.75" hidden="false" customHeight="false" outlineLevel="0" collapsed="false">
      <c r="S695" s="44"/>
      <c r="AB695" s="45"/>
    </row>
    <row r="696" customFormat="false" ht="15.75" hidden="false" customHeight="false" outlineLevel="0" collapsed="false">
      <c r="S696" s="44"/>
      <c r="AB696" s="45"/>
    </row>
    <row r="697" customFormat="false" ht="15.75" hidden="false" customHeight="false" outlineLevel="0" collapsed="false">
      <c r="S697" s="44"/>
      <c r="AB697" s="45"/>
    </row>
    <row r="698" customFormat="false" ht="15.75" hidden="false" customHeight="false" outlineLevel="0" collapsed="false">
      <c r="S698" s="44"/>
      <c r="AB698" s="45"/>
    </row>
    <row r="699" customFormat="false" ht="15.75" hidden="false" customHeight="false" outlineLevel="0" collapsed="false">
      <c r="S699" s="44"/>
      <c r="AB699" s="45"/>
    </row>
    <row r="700" customFormat="false" ht="15.75" hidden="false" customHeight="false" outlineLevel="0" collapsed="false">
      <c r="S700" s="44"/>
      <c r="AB700" s="45"/>
    </row>
    <row r="701" customFormat="false" ht="15.75" hidden="false" customHeight="false" outlineLevel="0" collapsed="false">
      <c r="S701" s="44"/>
      <c r="AB701" s="45"/>
    </row>
    <row r="702" customFormat="false" ht="15.75" hidden="false" customHeight="false" outlineLevel="0" collapsed="false">
      <c r="S702" s="44"/>
      <c r="AB702" s="45"/>
    </row>
    <row r="703" customFormat="false" ht="15.75" hidden="false" customHeight="false" outlineLevel="0" collapsed="false">
      <c r="S703" s="44"/>
      <c r="AB703" s="45"/>
    </row>
    <row r="704" customFormat="false" ht="15.75" hidden="false" customHeight="false" outlineLevel="0" collapsed="false">
      <c r="S704" s="44"/>
      <c r="AB704" s="45"/>
    </row>
    <row r="705" customFormat="false" ht="15.75" hidden="false" customHeight="false" outlineLevel="0" collapsed="false">
      <c r="S705" s="44"/>
      <c r="AB705" s="45"/>
    </row>
    <row r="706" customFormat="false" ht="15.75" hidden="false" customHeight="false" outlineLevel="0" collapsed="false">
      <c r="S706" s="44"/>
      <c r="AB706" s="45"/>
    </row>
    <row r="707" customFormat="false" ht="15.75" hidden="false" customHeight="false" outlineLevel="0" collapsed="false">
      <c r="S707" s="44"/>
      <c r="AB707" s="45"/>
    </row>
    <row r="708" customFormat="false" ht="15.75" hidden="false" customHeight="false" outlineLevel="0" collapsed="false">
      <c r="S708" s="44"/>
      <c r="AB708" s="45"/>
    </row>
    <row r="709" customFormat="false" ht="15.75" hidden="false" customHeight="false" outlineLevel="0" collapsed="false">
      <c r="S709" s="44"/>
      <c r="AB709" s="45"/>
    </row>
    <row r="710" customFormat="false" ht="15.75" hidden="false" customHeight="false" outlineLevel="0" collapsed="false">
      <c r="S710" s="44"/>
      <c r="AB710" s="45"/>
    </row>
    <row r="711" customFormat="false" ht="15.75" hidden="false" customHeight="false" outlineLevel="0" collapsed="false">
      <c r="S711" s="44"/>
      <c r="AB711" s="45"/>
    </row>
    <row r="712" customFormat="false" ht="15.75" hidden="false" customHeight="false" outlineLevel="0" collapsed="false">
      <c r="S712" s="44"/>
      <c r="AB712" s="45"/>
    </row>
    <row r="713" customFormat="false" ht="15.75" hidden="false" customHeight="false" outlineLevel="0" collapsed="false">
      <c r="S713" s="44"/>
      <c r="AB713" s="45"/>
    </row>
    <row r="714" customFormat="false" ht="15.75" hidden="false" customHeight="false" outlineLevel="0" collapsed="false">
      <c r="S714" s="44"/>
      <c r="AB714" s="45"/>
    </row>
    <row r="715" customFormat="false" ht="15.75" hidden="false" customHeight="false" outlineLevel="0" collapsed="false">
      <c r="S715" s="44"/>
      <c r="AB715" s="45"/>
    </row>
    <row r="716" customFormat="false" ht="15.75" hidden="false" customHeight="false" outlineLevel="0" collapsed="false">
      <c r="S716" s="44"/>
      <c r="AB716" s="45"/>
    </row>
    <row r="717" customFormat="false" ht="15.75" hidden="false" customHeight="false" outlineLevel="0" collapsed="false">
      <c r="S717" s="44"/>
      <c r="AB717" s="45"/>
    </row>
    <row r="718" customFormat="false" ht="15.75" hidden="false" customHeight="false" outlineLevel="0" collapsed="false">
      <c r="S718" s="44"/>
      <c r="AB718" s="45"/>
    </row>
    <row r="719" customFormat="false" ht="15.75" hidden="false" customHeight="false" outlineLevel="0" collapsed="false">
      <c r="S719" s="44"/>
      <c r="AB719" s="45"/>
    </row>
    <row r="720" customFormat="false" ht="15.75" hidden="false" customHeight="false" outlineLevel="0" collapsed="false">
      <c r="S720" s="44"/>
      <c r="AB720" s="45"/>
    </row>
    <row r="721" customFormat="false" ht="15.75" hidden="false" customHeight="false" outlineLevel="0" collapsed="false">
      <c r="S721" s="44"/>
      <c r="AB721" s="45"/>
    </row>
    <row r="722" customFormat="false" ht="15.75" hidden="false" customHeight="false" outlineLevel="0" collapsed="false">
      <c r="S722" s="44"/>
      <c r="AB722" s="45"/>
    </row>
    <row r="723" customFormat="false" ht="15.75" hidden="false" customHeight="false" outlineLevel="0" collapsed="false">
      <c r="S723" s="44"/>
      <c r="AB723" s="45"/>
    </row>
    <row r="724" customFormat="false" ht="15.75" hidden="false" customHeight="false" outlineLevel="0" collapsed="false">
      <c r="S724" s="44"/>
      <c r="AB724" s="45"/>
    </row>
    <row r="725" customFormat="false" ht="15.75" hidden="false" customHeight="false" outlineLevel="0" collapsed="false">
      <c r="S725" s="44"/>
      <c r="AB725" s="45"/>
    </row>
    <row r="726" customFormat="false" ht="15.75" hidden="false" customHeight="false" outlineLevel="0" collapsed="false">
      <c r="S726" s="44"/>
      <c r="AB726" s="45"/>
    </row>
    <row r="727" customFormat="false" ht="15.75" hidden="false" customHeight="false" outlineLevel="0" collapsed="false">
      <c r="S727" s="44"/>
      <c r="AB727" s="45"/>
    </row>
    <row r="728" customFormat="false" ht="15.75" hidden="false" customHeight="false" outlineLevel="0" collapsed="false">
      <c r="S728" s="44"/>
      <c r="AB728" s="45"/>
    </row>
    <row r="729" customFormat="false" ht="15.75" hidden="false" customHeight="false" outlineLevel="0" collapsed="false">
      <c r="S729" s="44"/>
      <c r="AB729" s="45"/>
    </row>
    <row r="730" customFormat="false" ht="15.75" hidden="false" customHeight="false" outlineLevel="0" collapsed="false">
      <c r="S730" s="44"/>
      <c r="AB730" s="45"/>
    </row>
    <row r="731" customFormat="false" ht="15.75" hidden="false" customHeight="false" outlineLevel="0" collapsed="false">
      <c r="S731" s="44"/>
      <c r="AB731" s="45"/>
    </row>
    <row r="732" customFormat="false" ht="15.75" hidden="false" customHeight="false" outlineLevel="0" collapsed="false">
      <c r="S732" s="44"/>
      <c r="AB732" s="45"/>
    </row>
    <row r="733" customFormat="false" ht="15.75" hidden="false" customHeight="false" outlineLevel="0" collapsed="false">
      <c r="S733" s="44"/>
      <c r="AB733" s="45"/>
    </row>
    <row r="734" customFormat="false" ht="15.75" hidden="false" customHeight="false" outlineLevel="0" collapsed="false">
      <c r="S734" s="44"/>
      <c r="AB734" s="45"/>
    </row>
    <row r="735" customFormat="false" ht="15.75" hidden="false" customHeight="false" outlineLevel="0" collapsed="false">
      <c r="S735" s="44"/>
      <c r="AB735" s="45"/>
    </row>
    <row r="736" customFormat="false" ht="15.75" hidden="false" customHeight="false" outlineLevel="0" collapsed="false">
      <c r="S736" s="44"/>
      <c r="AB736" s="45"/>
    </row>
    <row r="737" customFormat="false" ht="15.75" hidden="false" customHeight="false" outlineLevel="0" collapsed="false">
      <c r="S737" s="44"/>
      <c r="AB737" s="45"/>
    </row>
    <row r="738" customFormat="false" ht="15.75" hidden="false" customHeight="false" outlineLevel="0" collapsed="false">
      <c r="S738" s="44"/>
      <c r="AB738" s="45"/>
    </row>
    <row r="739" customFormat="false" ht="15.75" hidden="false" customHeight="false" outlineLevel="0" collapsed="false">
      <c r="S739" s="44"/>
      <c r="AB739" s="45"/>
    </row>
    <row r="740" customFormat="false" ht="15.75" hidden="false" customHeight="false" outlineLevel="0" collapsed="false">
      <c r="S740" s="44"/>
      <c r="AB740" s="45"/>
    </row>
    <row r="741" customFormat="false" ht="15.75" hidden="false" customHeight="false" outlineLevel="0" collapsed="false">
      <c r="S741" s="44"/>
      <c r="AB741" s="45"/>
    </row>
    <row r="742" customFormat="false" ht="15.75" hidden="false" customHeight="false" outlineLevel="0" collapsed="false">
      <c r="S742" s="44"/>
      <c r="AB742" s="45"/>
    </row>
    <row r="743" customFormat="false" ht="15.75" hidden="false" customHeight="false" outlineLevel="0" collapsed="false">
      <c r="S743" s="44"/>
      <c r="AB743" s="45"/>
    </row>
    <row r="744" customFormat="false" ht="15.75" hidden="false" customHeight="false" outlineLevel="0" collapsed="false">
      <c r="S744" s="44"/>
      <c r="AB744" s="45"/>
    </row>
    <row r="745" customFormat="false" ht="15.75" hidden="false" customHeight="false" outlineLevel="0" collapsed="false">
      <c r="S745" s="44"/>
      <c r="AB745" s="45"/>
    </row>
    <row r="746" customFormat="false" ht="15.75" hidden="false" customHeight="false" outlineLevel="0" collapsed="false">
      <c r="S746" s="44"/>
      <c r="AB746" s="45"/>
    </row>
    <row r="747" customFormat="false" ht="15.75" hidden="false" customHeight="false" outlineLevel="0" collapsed="false">
      <c r="S747" s="44"/>
      <c r="AB747" s="45"/>
    </row>
    <row r="748" customFormat="false" ht="15.75" hidden="false" customHeight="false" outlineLevel="0" collapsed="false">
      <c r="S748" s="44"/>
      <c r="AB748" s="45"/>
    </row>
    <row r="749" customFormat="false" ht="15.75" hidden="false" customHeight="false" outlineLevel="0" collapsed="false">
      <c r="S749" s="44"/>
      <c r="AB749" s="45"/>
    </row>
    <row r="750" customFormat="false" ht="15.75" hidden="false" customHeight="false" outlineLevel="0" collapsed="false">
      <c r="S750" s="44"/>
      <c r="AB750" s="45"/>
    </row>
    <row r="751" customFormat="false" ht="15.75" hidden="false" customHeight="false" outlineLevel="0" collapsed="false">
      <c r="S751" s="44"/>
      <c r="AB751" s="45"/>
    </row>
    <row r="752" customFormat="false" ht="15.75" hidden="false" customHeight="false" outlineLevel="0" collapsed="false">
      <c r="S752" s="44"/>
      <c r="AB752" s="45"/>
    </row>
    <row r="753" customFormat="false" ht="15.75" hidden="false" customHeight="false" outlineLevel="0" collapsed="false">
      <c r="S753" s="44"/>
      <c r="AB753" s="45"/>
    </row>
    <row r="754" customFormat="false" ht="15.75" hidden="false" customHeight="false" outlineLevel="0" collapsed="false">
      <c r="S754" s="44"/>
      <c r="AB754" s="45"/>
    </row>
    <row r="755" customFormat="false" ht="15.75" hidden="false" customHeight="false" outlineLevel="0" collapsed="false">
      <c r="S755" s="44"/>
      <c r="AB755" s="45"/>
    </row>
    <row r="756" customFormat="false" ht="15.75" hidden="false" customHeight="false" outlineLevel="0" collapsed="false">
      <c r="S756" s="44"/>
      <c r="AB756" s="45"/>
    </row>
    <row r="757" customFormat="false" ht="15.75" hidden="false" customHeight="false" outlineLevel="0" collapsed="false">
      <c r="S757" s="44"/>
      <c r="AB757" s="45"/>
    </row>
    <row r="758" customFormat="false" ht="15.75" hidden="false" customHeight="false" outlineLevel="0" collapsed="false">
      <c r="S758" s="44"/>
      <c r="AB758" s="45"/>
    </row>
    <row r="759" customFormat="false" ht="15.75" hidden="false" customHeight="false" outlineLevel="0" collapsed="false">
      <c r="S759" s="44"/>
      <c r="AB759" s="45"/>
    </row>
    <row r="760" customFormat="false" ht="15.75" hidden="false" customHeight="false" outlineLevel="0" collapsed="false">
      <c r="S760" s="44"/>
      <c r="AB760" s="45"/>
    </row>
    <row r="761" customFormat="false" ht="15.75" hidden="false" customHeight="false" outlineLevel="0" collapsed="false">
      <c r="S761" s="44"/>
      <c r="AB761" s="45"/>
    </row>
    <row r="762" customFormat="false" ht="15.75" hidden="false" customHeight="false" outlineLevel="0" collapsed="false">
      <c r="S762" s="44"/>
      <c r="AB762" s="45"/>
    </row>
    <row r="763" customFormat="false" ht="15.75" hidden="false" customHeight="false" outlineLevel="0" collapsed="false">
      <c r="S763" s="44"/>
      <c r="AB763" s="45"/>
    </row>
    <row r="764" customFormat="false" ht="15.75" hidden="false" customHeight="false" outlineLevel="0" collapsed="false">
      <c r="S764" s="44"/>
      <c r="AB764" s="45"/>
    </row>
    <row r="765" customFormat="false" ht="15.75" hidden="false" customHeight="false" outlineLevel="0" collapsed="false">
      <c r="S765" s="44"/>
      <c r="AB765" s="45"/>
    </row>
    <row r="766" customFormat="false" ht="15.75" hidden="false" customHeight="false" outlineLevel="0" collapsed="false">
      <c r="S766" s="44"/>
      <c r="AB766" s="45"/>
    </row>
    <row r="767" customFormat="false" ht="15.75" hidden="false" customHeight="false" outlineLevel="0" collapsed="false">
      <c r="S767" s="44"/>
      <c r="AB767" s="45"/>
    </row>
    <row r="768" customFormat="false" ht="15.75" hidden="false" customHeight="false" outlineLevel="0" collapsed="false">
      <c r="S768" s="44"/>
      <c r="AB768" s="45"/>
    </row>
    <row r="769" customFormat="false" ht="15.75" hidden="false" customHeight="false" outlineLevel="0" collapsed="false">
      <c r="S769" s="44"/>
      <c r="AB769" s="45"/>
    </row>
    <row r="770" customFormat="false" ht="15.75" hidden="false" customHeight="false" outlineLevel="0" collapsed="false">
      <c r="S770" s="44"/>
      <c r="AB770" s="45"/>
    </row>
    <row r="771" customFormat="false" ht="15.75" hidden="false" customHeight="false" outlineLevel="0" collapsed="false">
      <c r="S771" s="44"/>
      <c r="AB771" s="45"/>
    </row>
    <row r="772" customFormat="false" ht="15.75" hidden="false" customHeight="false" outlineLevel="0" collapsed="false">
      <c r="S772" s="44"/>
      <c r="AB772" s="45"/>
    </row>
    <row r="773" customFormat="false" ht="15.75" hidden="false" customHeight="false" outlineLevel="0" collapsed="false">
      <c r="S773" s="44"/>
      <c r="AB773" s="45"/>
    </row>
    <row r="774" customFormat="false" ht="15.75" hidden="false" customHeight="false" outlineLevel="0" collapsed="false">
      <c r="S774" s="44"/>
      <c r="AB774" s="45"/>
    </row>
    <row r="775" customFormat="false" ht="15.75" hidden="false" customHeight="false" outlineLevel="0" collapsed="false">
      <c r="S775" s="44"/>
      <c r="AB775" s="45"/>
    </row>
    <row r="776" customFormat="false" ht="15.75" hidden="false" customHeight="false" outlineLevel="0" collapsed="false">
      <c r="S776" s="44"/>
      <c r="AB776" s="45"/>
    </row>
    <row r="777" customFormat="false" ht="15.75" hidden="false" customHeight="false" outlineLevel="0" collapsed="false">
      <c r="S777" s="44"/>
      <c r="AB777" s="45"/>
    </row>
    <row r="778" customFormat="false" ht="15.75" hidden="false" customHeight="false" outlineLevel="0" collapsed="false">
      <c r="S778" s="44"/>
      <c r="AB778" s="45"/>
    </row>
    <row r="779" customFormat="false" ht="15.75" hidden="false" customHeight="false" outlineLevel="0" collapsed="false">
      <c r="S779" s="44"/>
      <c r="AB779" s="45"/>
    </row>
    <row r="780" customFormat="false" ht="15.75" hidden="false" customHeight="false" outlineLevel="0" collapsed="false">
      <c r="S780" s="44"/>
      <c r="AB780" s="45"/>
    </row>
    <row r="781" customFormat="false" ht="15.75" hidden="false" customHeight="false" outlineLevel="0" collapsed="false">
      <c r="S781" s="44"/>
      <c r="AB781" s="45"/>
    </row>
    <row r="782" customFormat="false" ht="15.75" hidden="false" customHeight="false" outlineLevel="0" collapsed="false">
      <c r="S782" s="44"/>
      <c r="AB782" s="45"/>
    </row>
    <row r="783" customFormat="false" ht="15.75" hidden="false" customHeight="false" outlineLevel="0" collapsed="false">
      <c r="S783" s="44"/>
      <c r="AB783" s="45"/>
    </row>
    <row r="784" customFormat="false" ht="15.75" hidden="false" customHeight="false" outlineLevel="0" collapsed="false">
      <c r="S784" s="44"/>
      <c r="AB784" s="45"/>
    </row>
    <row r="785" customFormat="false" ht="15.75" hidden="false" customHeight="false" outlineLevel="0" collapsed="false">
      <c r="S785" s="44"/>
      <c r="AB785" s="45"/>
    </row>
    <row r="786" customFormat="false" ht="15.75" hidden="false" customHeight="false" outlineLevel="0" collapsed="false">
      <c r="S786" s="44"/>
      <c r="AB786" s="45"/>
    </row>
    <row r="787" customFormat="false" ht="15.75" hidden="false" customHeight="false" outlineLevel="0" collapsed="false">
      <c r="S787" s="44"/>
      <c r="AB787" s="45"/>
    </row>
    <row r="788" customFormat="false" ht="15.75" hidden="false" customHeight="false" outlineLevel="0" collapsed="false">
      <c r="S788" s="44"/>
      <c r="AB788" s="45"/>
    </row>
    <row r="789" customFormat="false" ht="15.75" hidden="false" customHeight="false" outlineLevel="0" collapsed="false">
      <c r="S789" s="44"/>
      <c r="AB789" s="45"/>
    </row>
    <row r="790" customFormat="false" ht="15.75" hidden="false" customHeight="false" outlineLevel="0" collapsed="false">
      <c r="S790" s="44"/>
      <c r="AB790" s="45"/>
    </row>
    <row r="791" customFormat="false" ht="15.75" hidden="false" customHeight="false" outlineLevel="0" collapsed="false">
      <c r="S791" s="44"/>
      <c r="AB791" s="45"/>
    </row>
    <row r="792" customFormat="false" ht="15.75" hidden="false" customHeight="false" outlineLevel="0" collapsed="false">
      <c r="S792" s="44"/>
      <c r="AB792" s="45"/>
    </row>
    <row r="793" customFormat="false" ht="15.75" hidden="false" customHeight="false" outlineLevel="0" collapsed="false">
      <c r="S793" s="44"/>
      <c r="AB793" s="45"/>
    </row>
    <row r="794" customFormat="false" ht="15.75" hidden="false" customHeight="false" outlineLevel="0" collapsed="false">
      <c r="S794" s="44"/>
      <c r="AB794" s="45"/>
    </row>
    <row r="795" customFormat="false" ht="15.75" hidden="false" customHeight="false" outlineLevel="0" collapsed="false">
      <c r="S795" s="44"/>
      <c r="AB795" s="45"/>
    </row>
    <row r="796" customFormat="false" ht="15.75" hidden="false" customHeight="false" outlineLevel="0" collapsed="false">
      <c r="S796" s="44"/>
      <c r="AB796" s="45"/>
    </row>
    <row r="797" customFormat="false" ht="15.75" hidden="false" customHeight="false" outlineLevel="0" collapsed="false">
      <c r="S797" s="44"/>
      <c r="AB797" s="45"/>
    </row>
    <row r="798" customFormat="false" ht="15.75" hidden="false" customHeight="false" outlineLevel="0" collapsed="false">
      <c r="S798" s="44"/>
      <c r="AB798" s="45"/>
    </row>
    <row r="799" customFormat="false" ht="15.75" hidden="false" customHeight="false" outlineLevel="0" collapsed="false">
      <c r="S799" s="44"/>
      <c r="AB799" s="45"/>
    </row>
    <row r="800" customFormat="false" ht="15.75" hidden="false" customHeight="false" outlineLevel="0" collapsed="false">
      <c r="S800" s="44"/>
      <c r="AB800" s="45"/>
    </row>
    <row r="801" customFormat="false" ht="15.75" hidden="false" customHeight="false" outlineLevel="0" collapsed="false">
      <c r="S801" s="44"/>
      <c r="AB801" s="45"/>
    </row>
    <row r="802" customFormat="false" ht="15.75" hidden="false" customHeight="false" outlineLevel="0" collapsed="false">
      <c r="S802" s="44"/>
      <c r="AB802" s="45"/>
    </row>
    <row r="803" customFormat="false" ht="15.75" hidden="false" customHeight="false" outlineLevel="0" collapsed="false">
      <c r="S803" s="44"/>
      <c r="AB803" s="45"/>
    </row>
    <row r="804" customFormat="false" ht="15.75" hidden="false" customHeight="false" outlineLevel="0" collapsed="false">
      <c r="S804" s="44"/>
      <c r="AB804" s="45"/>
    </row>
    <row r="805" customFormat="false" ht="15.75" hidden="false" customHeight="false" outlineLevel="0" collapsed="false">
      <c r="S805" s="44"/>
      <c r="AB805" s="45"/>
    </row>
    <row r="806" customFormat="false" ht="15.75" hidden="false" customHeight="false" outlineLevel="0" collapsed="false">
      <c r="S806" s="44"/>
      <c r="AB806" s="45"/>
    </row>
    <row r="807" customFormat="false" ht="15.75" hidden="false" customHeight="false" outlineLevel="0" collapsed="false">
      <c r="S807" s="44"/>
      <c r="AB807" s="45"/>
    </row>
    <row r="808" customFormat="false" ht="15.75" hidden="false" customHeight="false" outlineLevel="0" collapsed="false">
      <c r="S808" s="44"/>
      <c r="AB808" s="45"/>
    </row>
    <row r="809" customFormat="false" ht="15.75" hidden="false" customHeight="false" outlineLevel="0" collapsed="false">
      <c r="S809" s="44"/>
      <c r="AB809" s="45"/>
    </row>
    <row r="810" customFormat="false" ht="15.75" hidden="false" customHeight="false" outlineLevel="0" collapsed="false">
      <c r="S810" s="44"/>
      <c r="AB810" s="45"/>
    </row>
    <row r="811" customFormat="false" ht="15.75" hidden="false" customHeight="false" outlineLevel="0" collapsed="false">
      <c r="S811" s="44"/>
      <c r="AB811" s="45"/>
    </row>
    <row r="812" customFormat="false" ht="15.75" hidden="false" customHeight="false" outlineLevel="0" collapsed="false">
      <c r="S812" s="44"/>
      <c r="AB812" s="45"/>
    </row>
    <row r="813" customFormat="false" ht="15.75" hidden="false" customHeight="false" outlineLevel="0" collapsed="false">
      <c r="S813" s="44"/>
      <c r="AB813" s="45"/>
    </row>
    <row r="814" customFormat="false" ht="15.75" hidden="false" customHeight="false" outlineLevel="0" collapsed="false">
      <c r="S814" s="44"/>
      <c r="AB814" s="45"/>
    </row>
    <row r="815" customFormat="false" ht="15.75" hidden="false" customHeight="false" outlineLevel="0" collapsed="false">
      <c r="S815" s="44"/>
      <c r="AB815" s="45"/>
    </row>
    <row r="816" customFormat="false" ht="15.75" hidden="false" customHeight="false" outlineLevel="0" collapsed="false">
      <c r="S816" s="44"/>
      <c r="AB816" s="45"/>
    </row>
    <row r="817" customFormat="false" ht="15.75" hidden="false" customHeight="false" outlineLevel="0" collapsed="false">
      <c r="S817" s="44"/>
      <c r="AB817" s="45"/>
    </row>
    <row r="818" customFormat="false" ht="15.75" hidden="false" customHeight="false" outlineLevel="0" collapsed="false">
      <c r="S818" s="44"/>
      <c r="AB818" s="45"/>
    </row>
    <row r="819" customFormat="false" ht="15.75" hidden="false" customHeight="false" outlineLevel="0" collapsed="false">
      <c r="S819" s="44"/>
      <c r="AB819" s="45"/>
    </row>
    <row r="820" customFormat="false" ht="15.75" hidden="false" customHeight="false" outlineLevel="0" collapsed="false">
      <c r="S820" s="44"/>
      <c r="AB820" s="45"/>
    </row>
    <row r="821" customFormat="false" ht="15.75" hidden="false" customHeight="false" outlineLevel="0" collapsed="false">
      <c r="S821" s="44"/>
      <c r="AB821" s="45"/>
    </row>
    <row r="822" customFormat="false" ht="15.75" hidden="false" customHeight="false" outlineLevel="0" collapsed="false">
      <c r="S822" s="44"/>
      <c r="AB822" s="45"/>
    </row>
    <row r="823" customFormat="false" ht="15.75" hidden="false" customHeight="false" outlineLevel="0" collapsed="false">
      <c r="S823" s="44"/>
      <c r="AB823" s="45"/>
    </row>
    <row r="824" customFormat="false" ht="15.75" hidden="false" customHeight="false" outlineLevel="0" collapsed="false">
      <c r="S824" s="44"/>
      <c r="AB824" s="45"/>
    </row>
    <row r="825" customFormat="false" ht="15.75" hidden="false" customHeight="false" outlineLevel="0" collapsed="false">
      <c r="S825" s="44"/>
      <c r="AB825" s="45"/>
    </row>
    <row r="826" customFormat="false" ht="15.75" hidden="false" customHeight="false" outlineLevel="0" collapsed="false">
      <c r="S826" s="44"/>
      <c r="AB826" s="45"/>
    </row>
    <row r="827" customFormat="false" ht="15.75" hidden="false" customHeight="false" outlineLevel="0" collapsed="false">
      <c r="S827" s="44"/>
      <c r="AB827" s="45"/>
    </row>
    <row r="828" customFormat="false" ht="15.75" hidden="false" customHeight="false" outlineLevel="0" collapsed="false">
      <c r="S828" s="44"/>
      <c r="AB828" s="45"/>
    </row>
    <row r="829" customFormat="false" ht="15.75" hidden="false" customHeight="false" outlineLevel="0" collapsed="false">
      <c r="S829" s="44"/>
      <c r="AB829" s="45"/>
    </row>
    <row r="830" customFormat="false" ht="15.75" hidden="false" customHeight="false" outlineLevel="0" collapsed="false">
      <c r="S830" s="44"/>
      <c r="AB830" s="45"/>
    </row>
    <row r="831" customFormat="false" ht="15.75" hidden="false" customHeight="false" outlineLevel="0" collapsed="false">
      <c r="S831" s="44"/>
      <c r="AB831" s="45"/>
    </row>
    <row r="832" customFormat="false" ht="15.75" hidden="false" customHeight="false" outlineLevel="0" collapsed="false">
      <c r="S832" s="44"/>
      <c r="AB832" s="45"/>
    </row>
    <row r="833" customFormat="false" ht="15.75" hidden="false" customHeight="false" outlineLevel="0" collapsed="false">
      <c r="S833" s="44"/>
      <c r="AB833" s="45"/>
    </row>
    <row r="834" customFormat="false" ht="15.75" hidden="false" customHeight="false" outlineLevel="0" collapsed="false">
      <c r="S834" s="44"/>
      <c r="AB834" s="45"/>
    </row>
    <row r="835" customFormat="false" ht="15.75" hidden="false" customHeight="false" outlineLevel="0" collapsed="false">
      <c r="S835" s="44"/>
      <c r="AB835" s="45"/>
    </row>
    <row r="836" customFormat="false" ht="15.75" hidden="false" customHeight="false" outlineLevel="0" collapsed="false">
      <c r="S836" s="44"/>
      <c r="AB836" s="45"/>
    </row>
    <row r="837" customFormat="false" ht="15.75" hidden="false" customHeight="false" outlineLevel="0" collapsed="false">
      <c r="S837" s="44"/>
      <c r="AB837" s="45"/>
    </row>
    <row r="838" customFormat="false" ht="15.75" hidden="false" customHeight="false" outlineLevel="0" collapsed="false">
      <c r="S838" s="44"/>
      <c r="AB838" s="45"/>
    </row>
    <row r="839" customFormat="false" ht="15.75" hidden="false" customHeight="false" outlineLevel="0" collapsed="false">
      <c r="S839" s="44"/>
      <c r="AB839" s="45"/>
    </row>
    <row r="840" customFormat="false" ht="15.75" hidden="false" customHeight="false" outlineLevel="0" collapsed="false">
      <c r="S840" s="44"/>
      <c r="AB840" s="45"/>
    </row>
    <row r="841" customFormat="false" ht="15.75" hidden="false" customHeight="false" outlineLevel="0" collapsed="false">
      <c r="S841" s="44"/>
      <c r="AB841" s="45"/>
    </row>
    <row r="842" customFormat="false" ht="15.75" hidden="false" customHeight="false" outlineLevel="0" collapsed="false">
      <c r="S842" s="44"/>
      <c r="AB842" s="45"/>
    </row>
    <row r="843" customFormat="false" ht="15.75" hidden="false" customHeight="false" outlineLevel="0" collapsed="false">
      <c r="S843" s="44"/>
      <c r="AB843" s="45"/>
    </row>
    <row r="844" customFormat="false" ht="15.75" hidden="false" customHeight="false" outlineLevel="0" collapsed="false">
      <c r="S844" s="44"/>
      <c r="AB844" s="45"/>
    </row>
    <row r="845" customFormat="false" ht="15.75" hidden="false" customHeight="false" outlineLevel="0" collapsed="false">
      <c r="S845" s="44"/>
      <c r="AB845" s="45"/>
    </row>
    <row r="846" customFormat="false" ht="15.75" hidden="false" customHeight="false" outlineLevel="0" collapsed="false">
      <c r="S846" s="44"/>
      <c r="AB846" s="45"/>
    </row>
    <row r="847" customFormat="false" ht="15.75" hidden="false" customHeight="false" outlineLevel="0" collapsed="false">
      <c r="S847" s="44"/>
      <c r="AB847" s="45"/>
    </row>
    <row r="848" customFormat="false" ht="15.75" hidden="false" customHeight="false" outlineLevel="0" collapsed="false">
      <c r="S848" s="44"/>
      <c r="AB848" s="45"/>
    </row>
    <row r="849" customFormat="false" ht="15.75" hidden="false" customHeight="false" outlineLevel="0" collapsed="false">
      <c r="S849" s="44"/>
      <c r="AB849" s="45"/>
    </row>
    <row r="850" customFormat="false" ht="15.75" hidden="false" customHeight="false" outlineLevel="0" collapsed="false">
      <c r="S850" s="44"/>
      <c r="AB850" s="45"/>
    </row>
    <row r="851" customFormat="false" ht="15.75" hidden="false" customHeight="false" outlineLevel="0" collapsed="false">
      <c r="S851" s="44"/>
      <c r="AB851" s="45"/>
    </row>
    <row r="852" customFormat="false" ht="15.75" hidden="false" customHeight="false" outlineLevel="0" collapsed="false">
      <c r="S852" s="44"/>
      <c r="AB852" s="45"/>
    </row>
    <row r="853" customFormat="false" ht="15.75" hidden="false" customHeight="false" outlineLevel="0" collapsed="false">
      <c r="S853" s="44"/>
      <c r="AB853" s="45"/>
    </row>
    <row r="854" customFormat="false" ht="15.75" hidden="false" customHeight="false" outlineLevel="0" collapsed="false">
      <c r="S854" s="44"/>
      <c r="AB854" s="45"/>
    </row>
    <row r="855" customFormat="false" ht="15.75" hidden="false" customHeight="false" outlineLevel="0" collapsed="false">
      <c r="S855" s="44"/>
      <c r="AB855" s="45"/>
    </row>
    <row r="856" customFormat="false" ht="15.75" hidden="false" customHeight="false" outlineLevel="0" collapsed="false">
      <c r="S856" s="44"/>
      <c r="AB856" s="45"/>
    </row>
    <row r="857" customFormat="false" ht="15.75" hidden="false" customHeight="false" outlineLevel="0" collapsed="false">
      <c r="S857" s="44"/>
      <c r="AB857" s="45"/>
    </row>
    <row r="858" customFormat="false" ht="15.75" hidden="false" customHeight="false" outlineLevel="0" collapsed="false">
      <c r="S858" s="44"/>
      <c r="AB858" s="45"/>
    </row>
    <row r="859" customFormat="false" ht="15.75" hidden="false" customHeight="false" outlineLevel="0" collapsed="false">
      <c r="S859" s="44"/>
      <c r="AB859" s="45"/>
    </row>
    <row r="860" customFormat="false" ht="15.75" hidden="false" customHeight="false" outlineLevel="0" collapsed="false">
      <c r="S860" s="44"/>
      <c r="AB860" s="45"/>
    </row>
    <row r="861" customFormat="false" ht="15.75" hidden="false" customHeight="false" outlineLevel="0" collapsed="false">
      <c r="S861" s="44"/>
      <c r="AB861" s="45"/>
    </row>
    <row r="862" customFormat="false" ht="15.75" hidden="false" customHeight="false" outlineLevel="0" collapsed="false">
      <c r="S862" s="44"/>
      <c r="AB862" s="45"/>
    </row>
    <row r="863" customFormat="false" ht="15.75" hidden="false" customHeight="false" outlineLevel="0" collapsed="false">
      <c r="S863" s="44"/>
      <c r="AB863" s="45"/>
    </row>
    <row r="864" customFormat="false" ht="15.75" hidden="false" customHeight="false" outlineLevel="0" collapsed="false">
      <c r="S864" s="44"/>
      <c r="AB864" s="45"/>
    </row>
    <row r="865" customFormat="false" ht="15.75" hidden="false" customHeight="false" outlineLevel="0" collapsed="false">
      <c r="S865" s="44"/>
      <c r="AB865" s="45"/>
    </row>
    <row r="866" customFormat="false" ht="15.75" hidden="false" customHeight="false" outlineLevel="0" collapsed="false">
      <c r="S866" s="44"/>
      <c r="AB866" s="45"/>
    </row>
    <row r="867" customFormat="false" ht="15.75" hidden="false" customHeight="false" outlineLevel="0" collapsed="false">
      <c r="S867" s="44"/>
      <c r="AB867" s="45"/>
    </row>
    <row r="868" customFormat="false" ht="15.75" hidden="false" customHeight="false" outlineLevel="0" collapsed="false">
      <c r="S868" s="44"/>
      <c r="AB868" s="45"/>
    </row>
    <row r="869" customFormat="false" ht="15.75" hidden="false" customHeight="false" outlineLevel="0" collapsed="false">
      <c r="S869" s="44"/>
      <c r="AB869" s="45"/>
    </row>
    <row r="870" customFormat="false" ht="15.75" hidden="false" customHeight="false" outlineLevel="0" collapsed="false">
      <c r="S870" s="44"/>
      <c r="AB870" s="45"/>
    </row>
    <row r="871" customFormat="false" ht="15.75" hidden="false" customHeight="false" outlineLevel="0" collapsed="false">
      <c r="S871" s="44"/>
      <c r="AB871" s="45"/>
    </row>
    <row r="872" customFormat="false" ht="15.75" hidden="false" customHeight="false" outlineLevel="0" collapsed="false">
      <c r="S872" s="44"/>
      <c r="AB872" s="45"/>
    </row>
    <row r="873" customFormat="false" ht="15.75" hidden="false" customHeight="false" outlineLevel="0" collapsed="false">
      <c r="S873" s="44"/>
      <c r="AB873" s="45"/>
    </row>
    <row r="874" customFormat="false" ht="15.75" hidden="false" customHeight="false" outlineLevel="0" collapsed="false">
      <c r="S874" s="44"/>
      <c r="AB874" s="45"/>
    </row>
    <row r="875" customFormat="false" ht="15.75" hidden="false" customHeight="false" outlineLevel="0" collapsed="false">
      <c r="S875" s="44"/>
      <c r="AB875" s="45"/>
    </row>
    <row r="876" customFormat="false" ht="15.75" hidden="false" customHeight="false" outlineLevel="0" collapsed="false">
      <c r="S876" s="44"/>
      <c r="AB876" s="45"/>
    </row>
    <row r="877" customFormat="false" ht="15.75" hidden="false" customHeight="false" outlineLevel="0" collapsed="false">
      <c r="S877" s="44"/>
      <c r="AB877" s="45"/>
    </row>
    <row r="878" customFormat="false" ht="15.75" hidden="false" customHeight="false" outlineLevel="0" collapsed="false">
      <c r="S878" s="44"/>
      <c r="AB878" s="45"/>
    </row>
    <row r="879" customFormat="false" ht="15.75" hidden="false" customHeight="false" outlineLevel="0" collapsed="false">
      <c r="S879" s="44"/>
      <c r="AB879" s="45"/>
    </row>
    <row r="880" customFormat="false" ht="15.75" hidden="false" customHeight="false" outlineLevel="0" collapsed="false">
      <c r="S880" s="44"/>
      <c r="AB880" s="45"/>
    </row>
    <row r="881" customFormat="false" ht="15.75" hidden="false" customHeight="false" outlineLevel="0" collapsed="false">
      <c r="S881" s="44"/>
      <c r="AB881" s="45"/>
    </row>
    <row r="882" customFormat="false" ht="15.75" hidden="false" customHeight="false" outlineLevel="0" collapsed="false">
      <c r="S882" s="44"/>
      <c r="AB882" s="45"/>
    </row>
    <row r="883" customFormat="false" ht="15.75" hidden="false" customHeight="false" outlineLevel="0" collapsed="false">
      <c r="S883" s="44"/>
      <c r="AB883" s="45"/>
    </row>
    <row r="884" customFormat="false" ht="15.75" hidden="false" customHeight="false" outlineLevel="0" collapsed="false">
      <c r="S884" s="44"/>
      <c r="AB884" s="45"/>
    </row>
    <row r="885" customFormat="false" ht="15.75" hidden="false" customHeight="false" outlineLevel="0" collapsed="false">
      <c r="S885" s="44"/>
      <c r="AB885" s="45"/>
    </row>
    <row r="886" customFormat="false" ht="15.75" hidden="false" customHeight="false" outlineLevel="0" collapsed="false">
      <c r="S886" s="44"/>
      <c r="AB886" s="45"/>
    </row>
    <row r="887" customFormat="false" ht="15.75" hidden="false" customHeight="false" outlineLevel="0" collapsed="false">
      <c r="S887" s="44"/>
      <c r="AB887" s="45"/>
    </row>
    <row r="888" customFormat="false" ht="15.75" hidden="false" customHeight="false" outlineLevel="0" collapsed="false">
      <c r="S888" s="44"/>
      <c r="AB888" s="45"/>
    </row>
    <row r="889" customFormat="false" ht="15.75" hidden="false" customHeight="false" outlineLevel="0" collapsed="false">
      <c r="S889" s="44"/>
      <c r="AB889" s="45"/>
    </row>
    <row r="890" customFormat="false" ht="15.75" hidden="false" customHeight="false" outlineLevel="0" collapsed="false">
      <c r="S890" s="44"/>
      <c r="AB890" s="45"/>
    </row>
    <row r="891" customFormat="false" ht="15.75" hidden="false" customHeight="false" outlineLevel="0" collapsed="false">
      <c r="S891" s="44"/>
      <c r="AB891" s="45"/>
    </row>
    <row r="892" customFormat="false" ht="15.75" hidden="false" customHeight="false" outlineLevel="0" collapsed="false">
      <c r="S892" s="44"/>
      <c r="AB892" s="45"/>
    </row>
    <row r="893" customFormat="false" ht="15.75" hidden="false" customHeight="false" outlineLevel="0" collapsed="false">
      <c r="S893" s="44"/>
      <c r="AB893" s="45"/>
    </row>
    <row r="894" customFormat="false" ht="15.75" hidden="false" customHeight="false" outlineLevel="0" collapsed="false">
      <c r="S894" s="44"/>
      <c r="AB894" s="45"/>
    </row>
    <row r="895" customFormat="false" ht="15.75" hidden="false" customHeight="false" outlineLevel="0" collapsed="false">
      <c r="S895" s="44"/>
      <c r="AB895" s="45"/>
    </row>
    <row r="896" customFormat="false" ht="15.75" hidden="false" customHeight="false" outlineLevel="0" collapsed="false">
      <c r="S896" s="44"/>
      <c r="AB896" s="45"/>
    </row>
    <row r="897" customFormat="false" ht="15.75" hidden="false" customHeight="false" outlineLevel="0" collapsed="false">
      <c r="S897" s="44"/>
      <c r="AB897" s="45"/>
    </row>
    <row r="898" customFormat="false" ht="15.75" hidden="false" customHeight="false" outlineLevel="0" collapsed="false">
      <c r="S898" s="44"/>
      <c r="AB898" s="45"/>
    </row>
    <row r="899" customFormat="false" ht="15.75" hidden="false" customHeight="false" outlineLevel="0" collapsed="false">
      <c r="S899" s="44"/>
      <c r="AB899" s="45"/>
    </row>
    <row r="900" customFormat="false" ht="15.75" hidden="false" customHeight="false" outlineLevel="0" collapsed="false">
      <c r="S900" s="44"/>
      <c r="AB900" s="45"/>
    </row>
    <row r="901" customFormat="false" ht="15.75" hidden="false" customHeight="false" outlineLevel="0" collapsed="false">
      <c r="S901" s="44"/>
      <c r="AB901" s="45"/>
    </row>
    <row r="902" customFormat="false" ht="15.75" hidden="false" customHeight="false" outlineLevel="0" collapsed="false">
      <c r="S902" s="44"/>
      <c r="AB902" s="45"/>
    </row>
    <row r="903" customFormat="false" ht="15.75" hidden="false" customHeight="false" outlineLevel="0" collapsed="false">
      <c r="S903" s="44"/>
      <c r="AB903" s="45"/>
    </row>
    <row r="904" customFormat="false" ht="15.75" hidden="false" customHeight="false" outlineLevel="0" collapsed="false">
      <c r="S904" s="44"/>
      <c r="AB904" s="45"/>
    </row>
    <row r="905" customFormat="false" ht="15.75" hidden="false" customHeight="false" outlineLevel="0" collapsed="false">
      <c r="S905" s="44"/>
      <c r="AB905" s="45"/>
    </row>
    <row r="906" customFormat="false" ht="15.75" hidden="false" customHeight="false" outlineLevel="0" collapsed="false">
      <c r="S906" s="44"/>
      <c r="AB906" s="45"/>
    </row>
    <row r="907" customFormat="false" ht="15.75" hidden="false" customHeight="false" outlineLevel="0" collapsed="false">
      <c r="S907" s="44"/>
      <c r="AB907" s="45"/>
    </row>
    <row r="908" customFormat="false" ht="15.75" hidden="false" customHeight="false" outlineLevel="0" collapsed="false">
      <c r="S908" s="44"/>
      <c r="AB908" s="45"/>
    </row>
    <row r="909" customFormat="false" ht="15.75" hidden="false" customHeight="false" outlineLevel="0" collapsed="false">
      <c r="S909" s="44"/>
      <c r="AB909" s="45"/>
    </row>
    <row r="910" customFormat="false" ht="15.75" hidden="false" customHeight="false" outlineLevel="0" collapsed="false">
      <c r="S910" s="44"/>
      <c r="AB910" s="45"/>
    </row>
    <row r="911" customFormat="false" ht="15.75" hidden="false" customHeight="false" outlineLevel="0" collapsed="false">
      <c r="S911" s="44"/>
      <c r="AB911" s="45"/>
    </row>
    <row r="912" customFormat="false" ht="15.75" hidden="false" customHeight="false" outlineLevel="0" collapsed="false">
      <c r="S912" s="44"/>
      <c r="AB912" s="45"/>
    </row>
    <row r="913" customFormat="false" ht="15.75" hidden="false" customHeight="false" outlineLevel="0" collapsed="false">
      <c r="S913" s="44"/>
      <c r="AB913" s="45"/>
    </row>
    <row r="914" customFormat="false" ht="15.75" hidden="false" customHeight="false" outlineLevel="0" collapsed="false">
      <c r="S914" s="44"/>
      <c r="AB914" s="45"/>
    </row>
    <row r="915" customFormat="false" ht="15.75" hidden="false" customHeight="false" outlineLevel="0" collapsed="false">
      <c r="S915" s="44"/>
      <c r="AB915" s="45"/>
    </row>
    <row r="916" customFormat="false" ht="15.75" hidden="false" customHeight="false" outlineLevel="0" collapsed="false">
      <c r="S916" s="44"/>
      <c r="AB916" s="45"/>
    </row>
    <row r="917" customFormat="false" ht="15.75" hidden="false" customHeight="false" outlineLevel="0" collapsed="false">
      <c r="S917" s="44"/>
      <c r="AB917" s="45"/>
    </row>
    <row r="918" customFormat="false" ht="15.75" hidden="false" customHeight="false" outlineLevel="0" collapsed="false">
      <c r="S918" s="44"/>
      <c r="AB918" s="45"/>
    </row>
    <row r="919" customFormat="false" ht="15.75" hidden="false" customHeight="false" outlineLevel="0" collapsed="false">
      <c r="S919" s="44"/>
      <c r="AB919" s="45"/>
    </row>
    <row r="920" customFormat="false" ht="15.75" hidden="false" customHeight="false" outlineLevel="0" collapsed="false">
      <c r="S920" s="44"/>
      <c r="AB920" s="45"/>
    </row>
    <row r="921" customFormat="false" ht="15.75" hidden="false" customHeight="false" outlineLevel="0" collapsed="false">
      <c r="S921" s="44"/>
      <c r="AB921" s="45"/>
    </row>
    <row r="922" customFormat="false" ht="15.75" hidden="false" customHeight="false" outlineLevel="0" collapsed="false">
      <c r="S922" s="44"/>
      <c r="AB922" s="45"/>
    </row>
    <row r="923" customFormat="false" ht="15.75" hidden="false" customHeight="false" outlineLevel="0" collapsed="false">
      <c r="S923" s="44"/>
      <c r="AB923" s="45"/>
    </row>
    <row r="924" customFormat="false" ht="15.75" hidden="false" customHeight="false" outlineLevel="0" collapsed="false">
      <c r="S924" s="44"/>
      <c r="AB924" s="45"/>
    </row>
    <row r="925" customFormat="false" ht="15.75" hidden="false" customHeight="false" outlineLevel="0" collapsed="false">
      <c r="S925" s="44"/>
      <c r="AB925" s="45"/>
    </row>
    <row r="926" customFormat="false" ht="15.75" hidden="false" customHeight="false" outlineLevel="0" collapsed="false">
      <c r="S926" s="44"/>
      <c r="AB926" s="45"/>
    </row>
    <row r="927" customFormat="false" ht="15.75" hidden="false" customHeight="false" outlineLevel="0" collapsed="false">
      <c r="S927" s="44"/>
      <c r="AB927" s="45"/>
    </row>
    <row r="928" customFormat="false" ht="15.75" hidden="false" customHeight="false" outlineLevel="0" collapsed="false">
      <c r="S928" s="44"/>
      <c r="AB928" s="45"/>
    </row>
    <row r="929" customFormat="false" ht="15.75" hidden="false" customHeight="false" outlineLevel="0" collapsed="false">
      <c r="S929" s="44"/>
      <c r="AB929" s="45"/>
    </row>
    <row r="930" customFormat="false" ht="15.75" hidden="false" customHeight="false" outlineLevel="0" collapsed="false">
      <c r="S930" s="44"/>
      <c r="AB930" s="45"/>
    </row>
    <row r="931" customFormat="false" ht="15.75" hidden="false" customHeight="false" outlineLevel="0" collapsed="false">
      <c r="S931" s="44"/>
      <c r="AB931" s="45"/>
    </row>
    <row r="932" customFormat="false" ht="15.75" hidden="false" customHeight="false" outlineLevel="0" collapsed="false">
      <c r="S932" s="44"/>
      <c r="AB932" s="45"/>
    </row>
    <row r="933" customFormat="false" ht="15.75" hidden="false" customHeight="false" outlineLevel="0" collapsed="false">
      <c r="S933" s="44"/>
      <c r="AB933" s="45"/>
    </row>
    <row r="934" customFormat="false" ht="15.75" hidden="false" customHeight="false" outlineLevel="0" collapsed="false">
      <c r="S934" s="44"/>
      <c r="AB934" s="45"/>
    </row>
    <row r="935" customFormat="false" ht="15.75" hidden="false" customHeight="false" outlineLevel="0" collapsed="false">
      <c r="S935" s="44"/>
      <c r="AB935" s="45"/>
    </row>
    <row r="936" customFormat="false" ht="15.75" hidden="false" customHeight="false" outlineLevel="0" collapsed="false">
      <c r="S936" s="44"/>
      <c r="AB936" s="45"/>
    </row>
    <row r="937" customFormat="false" ht="15.75" hidden="false" customHeight="false" outlineLevel="0" collapsed="false">
      <c r="S937" s="44"/>
      <c r="AB937" s="45"/>
    </row>
    <row r="938" customFormat="false" ht="15.75" hidden="false" customHeight="false" outlineLevel="0" collapsed="false">
      <c r="S938" s="44"/>
      <c r="AB938" s="45"/>
    </row>
    <row r="939" customFormat="false" ht="15.75" hidden="false" customHeight="false" outlineLevel="0" collapsed="false">
      <c r="S939" s="44"/>
      <c r="AB939" s="45"/>
    </row>
    <row r="940" customFormat="false" ht="15.75" hidden="false" customHeight="false" outlineLevel="0" collapsed="false">
      <c r="S940" s="44"/>
      <c r="AB940" s="45"/>
    </row>
    <row r="941" customFormat="false" ht="15.75" hidden="false" customHeight="false" outlineLevel="0" collapsed="false">
      <c r="S941" s="44"/>
      <c r="AB941" s="45"/>
    </row>
    <row r="942" customFormat="false" ht="15.75" hidden="false" customHeight="false" outlineLevel="0" collapsed="false">
      <c r="S942" s="44"/>
      <c r="AB942" s="45"/>
    </row>
    <row r="943" customFormat="false" ht="15.75" hidden="false" customHeight="false" outlineLevel="0" collapsed="false">
      <c r="S943" s="44"/>
      <c r="AB943" s="45"/>
    </row>
    <row r="944" customFormat="false" ht="15.75" hidden="false" customHeight="false" outlineLevel="0" collapsed="false">
      <c r="S944" s="44"/>
      <c r="AB944" s="45"/>
    </row>
    <row r="945" customFormat="false" ht="15.75" hidden="false" customHeight="false" outlineLevel="0" collapsed="false">
      <c r="S945" s="44"/>
      <c r="AB945" s="45"/>
    </row>
    <row r="946" customFormat="false" ht="15.75" hidden="false" customHeight="false" outlineLevel="0" collapsed="false">
      <c r="S946" s="44"/>
      <c r="AB946" s="45"/>
    </row>
    <row r="947" customFormat="false" ht="15.75" hidden="false" customHeight="false" outlineLevel="0" collapsed="false">
      <c r="S947" s="44"/>
      <c r="AB947" s="45"/>
    </row>
    <row r="948" customFormat="false" ht="15.75" hidden="false" customHeight="false" outlineLevel="0" collapsed="false">
      <c r="S948" s="44"/>
      <c r="AB948" s="45"/>
    </row>
    <row r="949" customFormat="false" ht="15.75" hidden="false" customHeight="false" outlineLevel="0" collapsed="false">
      <c r="S949" s="44"/>
      <c r="AB949" s="45"/>
    </row>
    <row r="950" customFormat="false" ht="15.75" hidden="false" customHeight="false" outlineLevel="0" collapsed="false">
      <c r="S950" s="44"/>
      <c r="AB950" s="45"/>
    </row>
    <row r="951" customFormat="false" ht="15.75" hidden="false" customHeight="false" outlineLevel="0" collapsed="false">
      <c r="S951" s="44"/>
      <c r="AB951" s="45"/>
    </row>
    <row r="952" customFormat="false" ht="15.75" hidden="false" customHeight="false" outlineLevel="0" collapsed="false">
      <c r="S952" s="44"/>
      <c r="AB952" s="45"/>
    </row>
    <row r="953" customFormat="false" ht="15.75" hidden="false" customHeight="false" outlineLevel="0" collapsed="false">
      <c r="S953" s="44"/>
      <c r="AB953" s="45"/>
    </row>
    <row r="954" customFormat="false" ht="15.75" hidden="false" customHeight="false" outlineLevel="0" collapsed="false">
      <c r="S954" s="44"/>
      <c r="AB954" s="45"/>
    </row>
    <row r="955" customFormat="false" ht="15.75" hidden="false" customHeight="false" outlineLevel="0" collapsed="false">
      <c r="S955" s="44"/>
      <c r="AB955" s="45"/>
    </row>
    <row r="956" customFormat="false" ht="15.75" hidden="false" customHeight="false" outlineLevel="0" collapsed="false">
      <c r="S956" s="44"/>
      <c r="AB956" s="45"/>
    </row>
    <row r="957" customFormat="false" ht="15.75" hidden="false" customHeight="false" outlineLevel="0" collapsed="false">
      <c r="S957" s="44"/>
      <c r="AB957" s="45"/>
    </row>
    <row r="958" customFormat="false" ht="15.75" hidden="false" customHeight="false" outlineLevel="0" collapsed="false">
      <c r="S958" s="44"/>
      <c r="AB958" s="45"/>
    </row>
    <row r="959" customFormat="false" ht="15.75" hidden="false" customHeight="false" outlineLevel="0" collapsed="false">
      <c r="S959" s="44"/>
      <c r="AB959" s="45"/>
    </row>
    <row r="960" customFormat="false" ht="15.75" hidden="false" customHeight="false" outlineLevel="0" collapsed="false">
      <c r="S960" s="44"/>
      <c r="AB960" s="45"/>
    </row>
    <row r="961" customFormat="false" ht="15.75" hidden="false" customHeight="false" outlineLevel="0" collapsed="false">
      <c r="S961" s="44"/>
      <c r="AB961" s="45"/>
    </row>
    <row r="962" customFormat="false" ht="15.75" hidden="false" customHeight="false" outlineLevel="0" collapsed="false">
      <c r="S962" s="44"/>
      <c r="AB962" s="45"/>
    </row>
    <row r="963" customFormat="false" ht="15.75" hidden="false" customHeight="false" outlineLevel="0" collapsed="false">
      <c r="S963" s="44"/>
      <c r="AB963" s="45"/>
    </row>
    <row r="964" customFormat="false" ht="15.75" hidden="false" customHeight="false" outlineLevel="0" collapsed="false">
      <c r="S964" s="44"/>
      <c r="AB964" s="45"/>
    </row>
    <row r="965" customFormat="false" ht="15.75" hidden="false" customHeight="false" outlineLevel="0" collapsed="false">
      <c r="S965" s="44"/>
      <c r="AB965" s="45"/>
    </row>
    <row r="966" customFormat="false" ht="15.75" hidden="false" customHeight="false" outlineLevel="0" collapsed="false">
      <c r="S966" s="44"/>
      <c r="AB966" s="45"/>
    </row>
    <row r="967" customFormat="false" ht="15.75" hidden="false" customHeight="false" outlineLevel="0" collapsed="false">
      <c r="S967" s="44"/>
      <c r="AB967" s="45"/>
    </row>
    <row r="968" customFormat="false" ht="15.75" hidden="false" customHeight="false" outlineLevel="0" collapsed="false">
      <c r="S968" s="44"/>
      <c r="AB968" s="45"/>
    </row>
    <row r="969" customFormat="false" ht="15.75" hidden="false" customHeight="false" outlineLevel="0" collapsed="false">
      <c r="S969" s="44"/>
      <c r="AB969" s="45"/>
    </row>
    <row r="970" customFormat="false" ht="15.75" hidden="false" customHeight="false" outlineLevel="0" collapsed="false">
      <c r="S970" s="44"/>
      <c r="AB970" s="45"/>
    </row>
    <row r="971" customFormat="false" ht="15.75" hidden="false" customHeight="false" outlineLevel="0" collapsed="false">
      <c r="S971" s="44"/>
      <c r="AB971" s="45"/>
    </row>
    <row r="972" customFormat="false" ht="15.75" hidden="false" customHeight="false" outlineLevel="0" collapsed="false">
      <c r="S972" s="44"/>
      <c r="AB972" s="45"/>
    </row>
    <row r="973" customFormat="false" ht="15.75" hidden="false" customHeight="false" outlineLevel="0" collapsed="false">
      <c r="S973" s="44"/>
      <c r="AB973" s="45"/>
    </row>
    <row r="974" customFormat="false" ht="15.75" hidden="false" customHeight="false" outlineLevel="0" collapsed="false">
      <c r="S974" s="44"/>
      <c r="AB974" s="45"/>
    </row>
    <row r="975" customFormat="false" ht="15.75" hidden="false" customHeight="false" outlineLevel="0" collapsed="false">
      <c r="S975" s="44"/>
      <c r="AB975" s="45"/>
    </row>
    <row r="976" customFormat="false" ht="15.75" hidden="false" customHeight="false" outlineLevel="0" collapsed="false">
      <c r="S976" s="44"/>
      <c r="AB976" s="45"/>
    </row>
    <row r="977" customFormat="false" ht="15.75" hidden="false" customHeight="false" outlineLevel="0" collapsed="false">
      <c r="S977" s="44"/>
      <c r="AB977" s="45"/>
    </row>
    <row r="978" customFormat="false" ht="15.75" hidden="false" customHeight="false" outlineLevel="0" collapsed="false">
      <c r="S978" s="44"/>
      <c r="AB978" s="45"/>
    </row>
    <row r="979" customFormat="false" ht="15.75" hidden="false" customHeight="false" outlineLevel="0" collapsed="false">
      <c r="S979" s="44"/>
      <c r="AB979" s="45"/>
    </row>
    <row r="980" customFormat="false" ht="15.75" hidden="false" customHeight="false" outlineLevel="0" collapsed="false">
      <c r="S980" s="44"/>
      <c r="AB980" s="45"/>
    </row>
    <row r="981" customFormat="false" ht="15.75" hidden="false" customHeight="false" outlineLevel="0" collapsed="false">
      <c r="S981" s="44"/>
      <c r="AB981" s="45"/>
    </row>
    <row r="982" customFormat="false" ht="15.75" hidden="false" customHeight="false" outlineLevel="0" collapsed="false">
      <c r="S982" s="44"/>
      <c r="AB982" s="45"/>
    </row>
    <row r="983" customFormat="false" ht="15.75" hidden="false" customHeight="false" outlineLevel="0" collapsed="false">
      <c r="S983" s="44"/>
      <c r="AB983" s="45"/>
    </row>
    <row r="984" customFormat="false" ht="15.75" hidden="false" customHeight="false" outlineLevel="0" collapsed="false">
      <c r="S984" s="44"/>
      <c r="AB984" s="45"/>
    </row>
    <row r="985" customFormat="false" ht="15.75" hidden="false" customHeight="false" outlineLevel="0" collapsed="false">
      <c r="S985" s="44"/>
      <c r="AB985" s="45"/>
    </row>
    <row r="986" customFormat="false" ht="15.75" hidden="false" customHeight="false" outlineLevel="0" collapsed="false">
      <c r="S986" s="44"/>
      <c r="AB986" s="45"/>
    </row>
    <row r="987" customFormat="false" ht="15.75" hidden="false" customHeight="false" outlineLevel="0" collapsed="false">
      <c r="S987" s="44"/>
      <c r="AB987" s="45"/>
    </row>
    <row r="988" customFormat="false" ht="15.75" hidden="false" customHeight="false" outlineLevel="0" collapsed="false">
      <c r="S988" s="44"/>
      <c r="AB988" s="45"/>
    </row>
    <row r="989" customFormat="false" ht="15.75" hidden="false" customHeight="false" outlineLevel="0" collapsed="false">
      <c r="S989" s="44"/>
      <c r="AB989" s="45"/>
    </row>
    <row r="990" customFormat="false" ht="15.75" hidden="false" customHeight="false" outlineLevel="0" collapsed="false">
      <c r="S990" s="44"/>
      <c r="AB990" s="45"/>
    </row>
    <row r="991" customFormat="false" ht="15.75" hidden="false" customHeight="false" outlineLevel="0" collapsed="false">
      <c r="S991" s="44"/>
      <c r="AB991" s="45"/>
    </row>
    <row r="992" customFormat="false" ht="15.75" hidden="false" customHeight="false" outlineLevel="0" collapsed="false">
      <c r="S992" s="44"/>
      <c r="AB992" s="45"/>
    </row>
    <row r="993" customFormat="false" ht="15.75" hidden="false" customHeight="false" outlineLevel="0" collapsed="false">
      <c r="S993" s="44"/>
      <c r="AB993" s="45"/>
    </row>
    <row r="994" customFormat="false" ht="15.75" hidden="false" customHeight="false" outlineLevel="0" collapsed="false">
      <c r="S994" s="44"/>
      <c r="AB994" s="45"/>
    </row>
    <row r="995" customFormat="false" ht="15.75" hidden="false" customHeight="false" outlineLevel="0" collapsed="false">
      <c r="S995" s="44"/>
      <c r="AB995" s="45"/>
    </row>
    <row r="996" customFormat="false" ht="15.75" hidden="false" customHeight="false" outlineLevel="0" collapsed="false">
      <c r="S996" s="44"/>
      <c r="AB996" s="45"/>
    </row>
    <row r="997" customFormat="false" ht="15.75" hidden="false" customHeight="false" outlineLevel="0" collapsed="false">
      <c r="S997" s="44"/>
      <c r="AB997" s="45"/>
    </row>
    <row r="998" customFormat="false" ht="15.75" hidden="false" customHeight="false" outlineLevel="0" collapsed="false">
      <c r="S998" s="44"/>
      <c r="AB998" s="45"/>
    </row>
    <row r="999" customFormat="false" ht="15.75" hidden="false" customHeight="false" outlineLevel="0" collapsed="false">
      <c r="S999" s="44"/>
      <c r="AB999" s="45"/>
    </row>
    <row r="1000" customFormat="false" ht="15.75" hidden="false" customHeight="false" outlineLevel="0" collapsed="false">
      <c r="S1000" s="44"/>
      <c r="AB1000" s="45"/>
    </row>
  </sheetData>
  <mergeCells count="8">
    <mergeCell ref="D2:Z2"/>
    <mergeCell ref="AA2:AP3"/>
    <mergeCell ref="AQ2:AS3"/>
    <mergeCell ref="AT2:AT4"/>
    <mergeCell ref="D3:J3"/>
    <mergeCell ref="K3:S3"/>
    <mergeCell ref="T3:W3"/>
    <mergeCell ref="X3:Z3"/>
  </mergeCells>
  <conditionalFormatting sqref="AT5:AT56">
    <cfRule type="cellIs" priority="2" operator="greaterThanOrEqual" aboveAverage="0" equalAverage="0" bottom="0" percent="0" rank="0" text="" dxfId="0">
      <formula>22</formula>
    </cfRule>
  </conditionalFormatting>
  <conditionalFormatting sqref="AT5:AT56">
    <cfRule type="cellIs" priority="3" operator="lessThan" aboveAverage="0" equalAverage="0" bottom="0" percent="0" rank="0" text="" dxfId="1">
      <formula>22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A9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5" topLeftCell="D6" activePane="bottomRight" state="frozen"/>
      <selection pane="topLeft" activeCell="A1" activeCellId="0" sqref="A1"/>
      <selection pane="topRight" activeCell="D1" activeCellId="0" sqref="D1"/>
      <selection pane="bottomLeft" activeCell="A6" activeCellId="0" sqref="A6"/>
      <selection pane="bottomRight" activeCell="D6" activeCellId="0" sqref="D6"/>
    </sheetView>
  </sheetViews>
  <sheetFormatPr defaultColWidth="12.66015625" defaultRowHeight="15.75" zeroHeight="false" outlineLevelRow="0" outlineLevelCol="0"/>
  <cols>
    <col collapsed="false" customWidth="true" hidden="false" outlineLevel="0" max="2" min="2" style="0" width="34.63"/>
    <col collapsed="false" customWidth="true" hidden="false" outlineLevel="0" max="5" min="5" style="0" width="15.49"/>
    <col collapsed="false" customWidth="true" hidden="false" outlineLevel="0" max="6" min="6" style="0" width="15.88"/>
    <col collapsed="false" customWidth="true" hidden="false" outlineLevel="0" max="7" min="7" style="0" width="15.75"/>
    <col collapsed="false" customWidth="true" hidden="false" outlineLevel="0" max="9" min="9" style="0" width="15.49"/>
    <col collapsed="false" customWidth="true" hidden="false" outlineLevel="0" max="20" min="17" style="0" width="11.99"/>
    <col collapsed="false" customWidth="true" hidden="false" outlineLevel="0" max="21" min="21" style="0" width="13.37"/>
    <col collapsed="false" customWidth="true" hidden="false" outlineLevel="0" max="22" min="22" style="0" width="14.75"/>
    <col collapsed="false" customWidth="true" hidden="false" outlineLevel="0" max="23" min="23" style="0" width="14.62"/>
    <col collapsed="false" customWidth="true" hidden="false" outlineLevel="0" max="26" min="24" style="0" width="17.63"/>
    <col collapsed="false" customWidth="true" hidden="false" outlineLevel="0" max="27" min="27" style="0" width="12.13"/>
    <col collapsed="false" customWidth="true" hidden="false" outlineLevel="0" max="28" min="28" style="0" width="10.12"/>
    <col collapsed="false" customWidth="true" hidden="false" outlineLevel="0" max="29" min="29" style="0" width="8.25"/>
    <col collapsed="false" customWidth="true" hidden="false" outlineLevel="0" max="30" min="30" style="0" width="10"/>
    <col collapsed="false" customWidth="true" hidden="false" outlineLevel="0" max="31" min="31" style="0" width="10.63"/>
    <col collapsed="false" customWidth="true" hidden="false" outlineLevel="0" max="32" min="32" style="0" width="8.38"/>
    <col collapsed="false" customWidth="true" hidden="false" outlineLevel="0" max="33" min="33" style="0" width="8.75"/>
    <col collapsed="false" customWidth="true" hidden="false" outlineLevel="0" max="34" min="34" style="0" width="10.38"/>
    <col collapsed="false" customWidth="true" hidden="false" outlineLevel="0" max="36" min="35" style="0" width="9.63"/>
    <col collapsed="false" customWidth="true" hidden="false" outlineLevel="0" max="37" min="37" style="0" width="10.77"/>
    <col collapsed="false" customWidth="true" hidden="false" outlineLevel="0" max="38" min="38" style="0" width="9.63"/>
    <col collapsed="false" customWidth="true" hidden="false" outlineLevel="0" max="39" min="39" style="0" width="10.12"/>
    <col collapsed="false" customWidth="true" hidden="false" outlineLevel="0" max="40" min="40" style="0" width="10.63"/>
    <col collapsed="false" customWidth="true" hidden="false" outlineLevel="0" max="41" min="41" style="0" width="9.63"/>
    <col collapsed="false" customWidth="true" hidden="false" outlineLevel="0" max="42" min="42" style="0" width="10.25"/>
    <col collapsed="false" customWidth="true" hidden="false" outlineLevel="0" max="44" min="43" style="0" width="11.5"/>
    <col collapsed="false" customWidth="true" hidden="false" outlineLevel="0" max="47" min="45" style="0" width="15.63"/>
    <col collapsed="false" customWidth="true" hidden="false" outlineLevel="0" max="48" min="48" style="0" width="15.38"/>
    <col collapsed="false" customWidth="true" hidden="false" outlineLevel="0" max="49" min="49" style="0" width="17.25"/>
    <col collapsed="false" customWidth="true" hidden="false" outlineLevel="0" max="50" min="50" style="0" width="17.63"/>
  </cols>
  <sheetData>
    <row r="1" customFormat="false" ht="15.75" hidden="false" customHeight="false" outlineLevel="0" collapsed="false">
      <c r="A1" s="17" t="s">
        <v>206</v>
      </c>
      <c r="B1" s="16" t="s">
        <v>162</v>
      </c>
      <c r="C1" s="16"/>
      <c r="E1" s="36" t="s">
        <v>165</v>
      </c>
      <c r="F1" s="37" t="n">
        <v>718</v>
      </c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</row>
    <row r="2" customFormat="false" ht="15.75" hidden="false" customHeight="false" outlineLevel="0" collapsed="false">
      <c r="A2" s="5" t="n">
        <f aca="false">COUNTIF(C6:C985,"=3и2а") + COUNTIF(C6:C985,"=3и1б")</f>
        <v>14</v>
      </c>
      <c r="B2" s="5" t="n">
        <f aca="false">COUNTIF(C5:C985,"=3и1а") + COUNTIF(C5:C985,"=3и2б")</f>
        <v>5</v>
      </c>
      <c r="C2" s="8"/>
      <c r="D2" s="5"/>
      <c r="E2" s="5"/>
      <c r="F2" s="5"/>
      <c r="G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</row>
    <row r="3" customFormat="false" ht="15.75" hidden="false" customHeight="false" outlineLevel="0" collapsed="false">
      <c r="D3" s="23" t="s">
        <v>166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4" t="s">
        <v>167</v>
      </c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 t="s">
        <v>212</v>
      </c>
      <c r="AW3" s="24"/>
      <c r="AX3" s="24"/>
      <c r="AY3" s="26" t="s">
        <v>168</v>
      </c>
      <c r="AZ3" s="5"/>
      <c r="BA3" s="5"/>
    </row>
    <row r="4" customFormat="false" ht="15.75" hidden="false" customHeight="false" outlineLevel="0" collapsed="false">
      <c r="A4" s="5"/>
      <c r="B4" s="5"/>
      <c r="C4" s="5"/>
      <c r="D4" s="24" t="s">
        <v>253</v>
      </c>
      <c r="E4" s="24"/>
      <c r="F4" s="24"/>
      <c r="G4" s="24"/>
      <c r="H4" s="24"/>
      <c r="I4" s="23" t="s">
        <v>170</v>
      </c>
      <c r="J4" s="23"/>
      <c r="K4" s="23"/>
      <c r="L4" s="23"/>
      <c r="M4" s="23"/>
      <c r="N4" s="23"/>
      <c r="O4" s="47" t="s">
        <v>254</v>
      </c>
      <c r="P4" s="47"/>
      <c r="Q4" s="47"/>
      <c r="R4" s="47"/>
      <c r="S4" s="47"/>
      <c r="T4" s="47"/>
      <c r="U4" s="47"/>
      <c r="V4" s="24" t="s">
        <v>255</v>
      </c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6"/>
    </row>
    <row r="5" customFormat="false" ht="15.75" hidden="false" customHeight="false" outlineLevel="0" collapsed="false">
      <c r="A5" s="5" t="s">
        <v>6</v>
      </c>
      <c r="B5" s="5" t="s">
        <v>7</v>
      </c>
      <c r="C5" s="5" t="s">
        <v>175</v>
      </c>
      <c r="D5" s="4" t="s">
        <v>256</v>
      </c>
      <c r="E5" s="4" t="s">
        <v>218</v>
      </c>
      <c r="F5" s="4" t="s">
        <v>182</v>
      </c>
      <c r="G5" s="4" t="s">
        <v>180</v>
      </c>
      <c r="H5" s="23" t="s">
        <v>257</v>
      </c>
      <c r="I5" s="4" t="s">
        <v>223</v>
      </c>
      <c r="J5" s="4" t="s">
        <v>224</v>
      </c>
      <c r="K5" s="4" t="s">
        <v>258</v>
      </c>
      <c r="L5" s="4" t="s">
        <v>259</v>
      </c>
      <c r="M5" s="4" t="s">
        <v>230</v>
      </c>
      <c r="N5" s="4" t="s">
        <v>260</v>
      </c>
      <c r="O5" s="48" t="s">
        <v>223</v>
      </c>
      <c r="P5" s="4" t="s">
        <v>224</v>
      </c>
      <c r="Q5" s="4" t="s">
        <v>261</v>
      </c>
      <c r="R5" s="4" t="s">
        <v>262</v>
      </c>
      <c r="S5" s="4" t="s">
        <v>263</v>
      </c>
      <c r="T5" s="4" t="s">
        <v>264</v>
      </c>
      <c r="U5" s="49" t="s">
        <v>265</v>
      </c>
      <c r="V5" s="4" t="s">
        <v>266</v>
      </c>
      <c r="W5" s="4" t="s">
        <v>224</v>
      </c>
      <c r="X5" s="4" t="s">
        <v>267</v>
      </c>
      <c r="Y5" s="4" t="s">
        <v>268</v>
      </c>
      <c r="Z5" s="23" t="s">
        <v>269</v>
      </c>
      <c r="AA5" s="4" t="s">
        <v>220</v>
      </c>
      <c r="AB5" s="4" t="s">
        <v>270</v>
      </c>
      <c r="AC5" s="4" t="s">
        <v>271</v>
      </c>
      <c r="AD5" s="4" t="s">
        <v>272</v>
      </c>
      <c r="AE5" s="4" t="s">
        <v>273</v>
      </c>
      <c r="AF5" s="4" t="s">
        <v>258</v>
      </c>
      <c r="AG5" s="4" t="s">
        <v>259</v>
      </c>
      <c r="AH5" s="4" t="s">
        <v>230</v>
      </c>
      <c r="AI5" s="4" t="s">
        <v>231</v>
      </c>
      <c r="AJ5" s="4" t="s">
        <v>261</v>
      </c>
      <c r="AK5" s="4" t="s">
        <v>262</v>
      </c>
      <c r="AL5" s="4" t="s">
        <v>263</v>
      </c>
      <c r="AM5" s="4" t="s">
        <v>264</v>
      </c>
      <c r="AN5" s="4" t="s">
        <v>265</v>
      </c>
      <c r="AO5" s="4" t="s">
        <v>267</v>
      </c>
      <c r="AP5" s="4" t="s">
        <v>268</v>
      </c>
      <c r="AQ5" s="4" t="s">
        <v>269</v>
      </c>
      <c r="AR5" s="4" t="s">
        <v>274</v>
      </c>
      <c r="AS5" s="5" t="s">
        <v>201</v>
      </c>
      <c r="AT5" s="5" t="s">
        <v>275</v>
      </c>
      <c r="AU5" s="50" t="s">
        <v>276</v>
      </c>
      <c r="AV5" s="4" t="s">
        <v>203</v>
      </c>
      <c r="AW5" s="4" t="s">
        <v>251</v>
      </c>
      <c r="AX5" s="23" t="s">
        <v>277</v>
      </c>
      <c r="AY5" s="26"/>
      <c r="AZ5" s="5"/>
      <c r="BA5" s="5"/>
    </row>
    <row r="6" customFormat="false" ht="15.75" hidden="false" customHeight="false" outlineLevel="0" collapsed="false">
      <c r="A6" s="51" t="s">
        <v>16</v>
      </c>
      <c r="B6" s="5" t="str">
        <f aca="false" t="array" ref="B6:B6">INDEX('Svi studenti'!$C$2:$C985,MATCH(A6, 'Svi studenti'!$B$2:$B985, 0))</f>
        <v>Видаковић, Ана</v>
      </c>
      <c r="C6" s="28" t="str">
        <f aca="false" t="array" ref="C6:C6">IFERROR(INDEX('Svi studenti'!$G$2:$G985,MATCH(A6, 'Svi studenti'!$B$2:$B985, 0)),"---")</f>
        <v>3и1а</v>
      </c>
      <c r="D6" s="5" t="n">
        <v>1.5</v>
      </c>
      <c r="E6" s="5" t="n">
        <v>5</v>
      </c>
      <c r="F6" s="5" t="n">
        <v>3</v>
      </c>
      <c r="G6" s="5" t="n">
        <v>2</v>
      </c>
      <c r="H6" s="5" t="n">
        <v>2</v>
      </c>
      <c r="I6" s="52" t="n">
        <v>3</v>
      </c>
      <c r="J6" s="5" t="n">
        <v>2</v>
      </c>
      <c r="K6" s="5" t="n">
        <v>0</v>
      </c>
      <c r="L6" s="5" t="n">
        <v>0</v>
      </c>
      <c r="M6" s="5" t="n">
        <v>0</v>
      </c>
      <c r="N6" s="5" t="n">
        <v>0</v>
      </c>
      <c r="O6" s="52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23" t="n">
        <v>0</v>
      </c>
      <c r="V6" s="4" t="n">
        <v>0</v>
      </c>
      <c r="W6" s="4" t="n">
        <v>0</v>
      </c>
      <c r="X6" s="4" t="n">
        <v>0</v>
      </c>
      <c r="Y6" s="4" t="n">
        <v>0</v>
      </c>
      <c r="Z6" s="23" t="n">
        <v>0</v>
      </c>
      <c r="AA6" s="4" t="n">
        <v>0</v>
      </c>
      <c r="AB6" s="4" t="n">
        <v>0</v>
      </c>
      <c r="AC6" s="4" t="n">
        <v>0</v>
      </c>
      <c r="AD6" s="4" t="n">
        <v>0</v>
      </c>
      <c r="AE6" s="4" t="n">
        <v>0</v>
      </c>
      <c r="AF6" s="4" t="n">
        <v>0</v>
      </c>
      <c r="AG6" s="4" t="n">
        <v>0</v>
      </c>
      <c r="AH6" s="4" t="n">
        <v>0</v>
      </c>
      <c r="AI6" s="4" t="n">
        <v>0</v>
      </c>
      <c r="AJ6" s="4" t="n">
        <v>0</v>
      </c>
      <c r="AK6" s="4" t="n">
        <v>0</v>
      </c>
      <c r="AL6" s="4" t="n">
        <v>0</v>
      </c>
      <c r="AM6" s="4" t="n">
        <v>0</v>
      </c>
      <c r="AN6" s="4" t="n">
        <v>0</v>
      </c>
      <c r="AO6" s="4" t="n">
        <v>0</v>
      </c>
      <c r="AP6" s="4" t="n">
        <v>0</v>
      </c>
      <c r="AQ6" s="4" t="n">
        <v>0</v>
      </c>
      <c r="AR6" s="4" t="n">
        <v>0</v>
      </c>
      <c r="AS6" s="4" t="n">
        <v>0</v>
      </c>
      <c r="AT6" s="4" t="n">
        <v>0</v>
      </c>
      <c r="AU6" s="23" t="n">
        <v>0</v>
      </c>
      <c r="AV6" s="4" t="n">
        <v>1</v>
      </c>
      <c r="AW6" s="4" t="n">
        <v>1</v>
      </c>
      <c r="AX6" s="4" t="n">
        <v>2</v>
      </c>
      <c r="AY6" s="29" t="n">
        <f aca="false">SUM(D6:AX6)</f>
        <v>22.5</v>
      </c>
    </row>
    <row r="7" customFormat="false" ht="15.75" hidden="false" customHeight="false" outlineLevel="0" collapsed="false">
      <c r="A7" s="51" t="s">
        <v>76</v>
      </c>
      <c r="B7" s="8" t="str">
        <f aca="false" t="array" ref="B7:B7">INDEX('Svi studenti'!$C$2:$C985,MATCH(A7, 'Svi studenti'!$B$2:$B985, 0))</f>
        <v>Шимшић, Даница</v>
      </c>
      <c r="C7" s="28" t="str">
        <f aca="false" t="array" ref="C7:C7">IFERROR(INDEX('Svi studenti'!$G$2:$G985,MATCH(A7, 'Svi studenti'!$B$2:$B985, 0)),"---")</f>
        <v>3и1а</v>
      </c>
      <c r="D7" s="5" t="n">
        <v>1.5</v>
      </c>
      <c r="E7" s="5" t="n">
        <v>4</v>
      </c>
      <c r="F7" s="5" t="n">
        <v>0</v>
      </c>
      <c r="G7" s="5" t="n">
        <v>0</v>
      </c>
      <c r="H7" s="5" t="n">
        <v>0</v>
      </c>
      <c r="I7" s="52" t="n">
        <v>3</v>
      </c>
      <c r="J7" s="5" t="n">
        <v>2</v>
      </c>
      <c r="K7" s="5" t="n">
        <v>0</v>
      </c>
      <c r="L7" s="5" t="n">
        <v>0</v>
      </c>
      <c r="M7" s="5" t="n">
        <v>0</v>
      </c>
      <c r="N7" s="5" t="n">
        <v>0</v>
      </c>
      <c r="O7" s="52" t="n">
        <v>3</v>
      </c>
      <c r="P7" s="5" t="n">
        <v>2</v>
      </c>
      <c r="Q7" s="5" t="n">
        <v>0</v>
      </c>
      <c r="R7" s="5" t="n">
        <v>0</v>
      </c>
      <c r="S7" s="5" t="n">
        <v>0</v>
      </c>
      <c r="T7" s="5" t="n">
        <v>0</v>
      </c>
      <c r="U7" s="23" t="n">
        <v>0</v>
      </c>
      <c r="V7" s="4" t="n">
        <v>3</v>
      </c>
      <c r="W7" s="4" t="n">
        <v>2</v>
      </c>
      <c r="X7" s="4" t="n">
        <v>0</v>
      </c>
      <c r="Y7" s="4" t="n">
        <v>0</v>
      </c>
      <c r="Z7" s="23" t="n">
        <v>0</v>
      </c>
      <c r="AA7" s="4" t="n">
        <v>0</v>
      </c>
      <c r="AB7" s="4" t="n">
        <v>0</v>
      </c>
      <c r="AC7" s="4" t="n">
        <v>0</v>
      </c>
      <c r="AD7" s="4" t="n">
        <v>0</v>
      </c>
      <c r="AE7" s="4" t="n">
        <v>0</v>
      </c>
      <c r="AF7" s="4" t="n">
        <v>0</v>
      </c>
      <c r="AG7" s="4" t="n">
        <v>0</v>
      </c>
      <c r="AH7" s="4" t="n">
        <v>0</v>
      </c>
      <c r="AI7" s="4" t="n">
        <v>0</v>
      </c>
      <c r="AJ7" s="4" t="n">
        <v>0</v>
      </c>
      <c r="AK7" s="4" t="n">
        <v>0</v>
      </c>
      <c r="AL7" s="4" t="n">
        <v>0</v>
      </c>
      <c r="AM7" s="4" t="n">
        <v>0</v>
      </c>
      <c r="AN7" s="4" t="n">
        <v>0</v>
      </c>
      <c r="AO7" s="4" t="n">
        <v>0</v>
      </c>
      <c r="AP7" s="4" t="n">
        <v>0</v>
      </c>
      <c r="AQ7" s="4" t="n">
        <v>0</v>
      </c>
      <c r="AR7" s="4" t="n">
        <v>0</v>
      </c>
      <c r="AS7" s="4" t="n">
        <v>0</v>
      </c>
      <c r="AT7" s="4" t="n">
        <v>0</v>
      </c>
      <c r="AU7" s="23" t="n">
        <v>0</v>
      </c>
      <c r="AV7" s="4" t="n">
        <v>0.5</v>
      </c>
      <c r="AW7" s="4" t="n">
        <v>1</v>
      </c>
      <c r="AX7" s="4" t="n">
        <v>0</v>
      </c>
      <c r="AY7" s="29" t="n">
        <f aca="false">SUM(D7:AX7)</f>
        <v>22</v>
      </c>
    </row>
    <row r="8" customFormat="false" ht="15.75" hidden="false" customHeight="false" outlineLevel="0" collapsed="false">
      <c r="A8" s="51" t="s">
        <v>19</v>
      </c>
      <c r="B8" s="8" t="str">
        <f aca="false" t="array" ref="B8:B8">INDEX('Svi studenti'!$C$2:$C985,MATCH(A8, 'Svi studenti'!$B$2:$B985, 0))</f>
        <v>Вугделија, Марија</v>
      </c>
      <c r="C8" s="28" t="str">
        <f aca="false" t="array" ref="C8:C8">IFERROR(INDEX('Svi studenti'!$G$2:$G985,MATCH(A8, 'Svi studenti'!$B$2:$B985, 0)),"---")</f>
        <v>3и1а</v>
      </c>
      <c r="D8" s="5" t="n">
        <v>1.75</v>
      </c>
      <c r="E8" s="5" t="n">
        <v>6</v>
      </c>
      <c r="F8" s="5" t="n">
        <v>3</v>
      </c>
      <c r="G8" s="5" t="n">
        <v>2</v>
      </c>
      <c r="H8" s="5" t="n">
        <v>2</v>
      </c>
      <c r="I8" s="52" t="n">
        <v>4</v>
      </c>
      <c r="J8" s="5" t="n">
        <v>2</v>
      </c>
      <c r="K8" s="5" t="n">
        <v>0.5</v>
      </c>
      <c r="L8" s="5" t="n">
        <v>0.5</v>
      </c>
      <c r="M8" s="5" t="n">
        <v>0.5</v>
      </c>
      <c r="N8" s="5" t="n">
        <v>0.25</v>
      </c>
      <c r="O8" s="52" t="n">
        <v>4</v>
      </c>
      <c r="P8" s="5" t="n">
        <v>2</v>
      </c>
      <c r="Q8" s="5" t="n">
        <v>0.5</v>
      </c>
      <c r="R8" s="5" t="n">
        <v>0.5</v>
      </c>
      <c r="S8" s="5" t="n">
        <v>0.25</v>
      </c>
      <c r="T8" s="5" t="n">
        <v>0.25</v>
      </c>
      <c r="U8" s="23" t="n">
        <v>0.25</v>
      </c>
      <c r="V8" s="4" t="n">
        <v>3</v>
      </c>
      <c r="W8" s="4" t="n">
        <v>2</v>
      </c>
      <c r="X8" s="4" t="n">
        <v>0.25</v>
      </c>
      <c r="Y8" s="4" t="n">
        <v>0.25</v>
      </c>
      <c r="Z8" s="23" t="n">
        <v>0.25</v>
      </c>
      <c r="AA8" s="4" t="n">
        <v>0</v>
      </c>
      <c r="AB8" s="4" t="n">
        <v>0</v>
      </c>
      <c r="AC8" s="4" t="n">
        <v>0</v>
      </c>
      <c r="AD8" s="4" t="n">
        <v>0</v>
      </c>
      <c r="AE8" s="4" t="n">
        <v>0</v>
      </c>
      <c r="AF8" s="4" t="n">
        <v>0</v>
      </c>
      <c r="AG8" s="4" t="n">
        <v>0</v>
      </c>
      <c r="AH8" s="4" t="n">
        <v>0</v>
      </c>
      <c r="AI8" s="4" t="n">
        <v>0</v>
      </c>
      <c r="AJ8" s="4" t="n">
        <v>0</v>
      </c>
      <c r="AK8" s="4" t="n">
        <v>0</v>
      </c>
      <c r="AL8" s="4" t="n">
        <v>0</v>
      </c>
      <c r="AM8" s="4" t="n">
        <v>0</v>
      </c>
      <c r="AN8" s="4" t="n">
        <v>0</v>
      </c>
      <c r="AO8" s="4" t="n">
        <v>0</v>
      </c>
      <c r="AP8" s="4" t="n">
        <v>0</v>
      </c>
      <c r="AQ8" s="4" t="n">
        <v>0</v>
      </c>
      <c r="AR8" s="4" t="n">
        <v>0</v>
      </c>
      <c r="AS8" s="4" t="n">
        <v>0</v>
      </c>
      <c r="AT8" s="4" t="n">
        <v>0</v>
      </c>
      <c r="AU8" s="23" t="n">
        <v>0</v>
      </c>
      <c r="AV8" s="4" t="n">
        <v>1</v>
      </c>
      <c r="AW8" s="4" t="n">
        <v>1</v>
      </c>
      <c r="AX8" s="4" t="n">
        <v>2</v>
      </c>
      <c r="AY8" s="29" t="n">
        <f aca="false">SUM(D8:AX8)</f>
        <v>40</v>
      </c>
    </row>
    <row r="9" customFormat="false" ht="15.75" hidden="false" customHeight="false" outlineLevel="0" collapsed="false">
      <c r="A9" s="51" t="s">
        <v>35</v>
      </c>
      <c r="B9" s="8" t="str">
        <f aca="false" t="array" ref="B9:B9">INDEX('Svi studenti'!$C$2:$C985,MATCH(A9, 'Svi studenti'!$B$2:$B985, 0))</f>
        <v>Лазић, Јована</v>
      </c>
      <c r="C9" s="28" t="str">
        <f aca="false" t="array" ref="C9:C9">IFERROR(INDEX('Svi studenti'!$G$2:$G985,MATCH(A9, 'Svi studenti'!$B$2:$B985, 0)),"---")</f>
        <v>3и1а</v>
      </c>
      <c r="D9" s="5" t="n">
        <v>2</v>
      </c>
      <c r="E9" s="5" t="n">
        <v>6</v>
      </c>
      <c r="F9" s="5" t="n">
        <v>0</v>
      </c>
      <c r="G9" s="5" t="n">
        <v>0</v>
      </c>
      <c r="H9" s="5" t="n">
        <v>0</v>
      </c>
      <c r="I9" s="52" t="n">
        <v>3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2" t="n">
        <v>4</v>
      </c>
      <c r="P9" s="5" t="n">
        <v>1</v>
      </c>
      <c r="Q9" s="5" t="n">
        <v>0</v>
      </c>
      <c r="R9" s="5" t="n">
        <v>0</v>
      </c>
      <c r="S9" s="5" t="n">
        <v>0</v>
      </c>
      <c r="T9" s="5" t="n">
        <v>0</v>
      </c>
      <c r="U9" s="23" t="n">
        <v>0</v>
      </c>
      <c r="V9" s="4" t="n">
        <v>3</v>
      </c>
      <c r="W9" s="4" t="n">
        <v>1</v>
      </c>
      <c r="X9" s="4" t="n">
        <v>0</v>
      </c>
      <c r="Y9" s="4" t="n">
        <v>0</v>
      </c>
      <c r="Z9" s="23" t="n">
        <v>0</v>
      </c>
      <c r="AA9" s="4" t="n">
        <v>0</v>
      </c>
      <c r="AB9" s="4" t="n">
        <v>0</v>
      </c>
      <c r="AC9" s="4" t="n">
        <v>0</v>
      </c>
      <c r="AD9" s="4" t="n">
        <v>0</v>
      </c>
      <c r="AE9" s="4" t="n">
        <v>0</v>
      </c>
      <c r="AF9" s="4" t="n">
        <v>0</v>
      </c>
      <c r="AG9" s="4" t="n">
        <v>0</v>
      </c>
      <c r="AH9" s="4" t="n">
        <v>0</v>
      </c>
      <c r="AI9" s="4" t="n">
        <v>0</v>
      </c>
      <c r="AJ9" s="4" t="n">
        <v>0</v>
      </c>
      <c r="AK9" s="4" t="n">
        <v>0</v>
      </c>
      <c r="AL9" s="4" t="n">
        <v>0</v>
      </c>
      <c r="AM9" s="4" t="n">
        <v>0</v>
      </c>
      <c r="AN9" s="4" t="n">
        <v>0</v>
      </c>
      <c r="AO9" s="4" t="n">
        <v>0</v>
      </c>
      <c r="AP9" s="4" t="n">
        <v>0</v>
      </c>
      <c r="AQ9" s="4" t="n">
        <v>0</v>
      </c>
      <c r="AR9" s="4" t="n">
        <v>0</v>
      </c>
      <c r="AS9" s="4" t="n">
        <v>0</v>
      </c>
      <c r="AT9" s="4" t="n">
        <v>0</v>
      </c>
      <c r="AU9" s="23" t="n">
        <v>0</v>
      </c>
      <c r="AV9" s="4" t="n">
        <v>1</v>
      </c>
      <c r="AW9" s="4" t="n">
        <v>1</v>
      </c>
      <c r="AX9" s="4" t="n">
        <v>0</v>
      </c>
      <c r="AY9" s="29" t="n">
        <f aca="false">SUM(D9:AX9)</f>
        <v>22</v>
      </c>
    </row>
    <row r="10" customFormat="false" ht="15.75" hidden="false" customHeight="false" outlineLevel="0" collapsed="false">
      <c r="A10" s="51" t="s">
        <v>59</v>
      </c>
      <c r="B10" s="8" t="str">
        <f aca="false" t="array" ref="B10:B10">INDEX('Svi studenti'!$C$2:$C985,MATCH(A10, 'Svi studenti'!$B$2:$B985, 0))</f>
        <v>Радојичић, Никола</v>
      </c>
      <c r="C10" s="53" t="str">
        <f aca="false" t="array" ref="C10:C10">IFERROR(INDEX('Svi studenti'!$G$2:$G985,MATCH(A10, 'Svi studenti'!$B$2:$B985, 0)),"---")</f>
        <v>3и1б</v>
      </c>
      <c r="D10" s="5" t="n">
        <v>2</v>
      </c>
      <c r="E10" s="5" t="n">
        <v>6</v>
      </c>
      <c r="F10" s="5" t="n">
        <v>1.5</v>
      </c>
      <c r="G10" s="5" t="n">
        <v>0</v>
      </c>
      <c r="H10" s="5" t="n">
        <v>0</v>
      </c>
      <c r="I10" s="52" t="n">
        <v>4</v>
      </c>
      <c r="J10" s="5" t="n">
        <v>2</v>
      </c>
      <c r="K10" s="5" t="n">
        <v>0</v>
      </c>
      <c r="L10" s="5" t="n">
        <v>0</v>
      </c>
      <c r="M10" s="5" t="n">
        <v>0</v>
      </c>
      <c r="N10" s="5" t="n">
        <v>0</v>
      </c>
      <c r="O10" s="52" t="n">
        <v>2</v>
      </c>
      <c r="P10" s="5" t="n">
        <v>2</v>
      </c>
      <c r="Q10" s="5" t="n">
        <v>0</v>
      </c>
      <c r="R10" s="5" t="n">
        <v>0</v>
      </c>
      <c r="S10" s="5" t="n">
        <v>0</v>
      </c>
      <c r="T10" s="5" t="n">
        <v>0</v>
      </c>
      <c r="U10" s="23" t="n">
        <v>0</v>
      </c>
      <c r="V10" s="4" t="n">
        <v>1.5</v>
      </c>
      <c r="W10" s="4" t="n">
        <v>0</v>
      </c>
      <c r="X10" s="4" t="n">
        <v>0</v>
      </c>
      <c r="Y10" s="4" t="n">
        <v>0</v>
      </c>
      <c r="Z10" s="23" t="n">
        <v>0</v>
      </c>
      <c r="AA10" s="4" t="n">
        <v>0</v>
      </c>
      <c r="AB10" s="4" t="n">
        <v>0</v>
      </c>
      <c r="AC10" s="4" t="n">
        <v>0</v>
      </c>
      <c r="AD10" s="4" t="n">
        <v>0</v>
      </c>
      <c r="AE10" s="4" t="n">
        <v>0</v>
      </c>
      <c r="AF10" s="4" t="n">
        <v>0</v>
      </c>
      <c r="AG10" s="4" t="n">
        <v>0</v>
      </c>
      <c r="AH10" s="4" t="n">
        <v>0</v>
      </c>
      <c r="AI10" s="4" t="n">
        <v>0</v>
      </c>
      <c r="AJ10" s="4" t="n">
        <v>0</v>
      </c>
      <c r="AK10" s="4" t="n">
        <v>0</v>
      </c>
      <c r="AL10" s="4" t="n">
        <v>0</v>
      </c>
      <c r="AM10" s="4" t="n">
        <v>0</v>
      </c>
      <c r="AN10" s="4" t="n">
        <v>0</v>
      </c>
      <c r="AO10" s="4" t="n">
        <v>0</v>
      </c>
      <c r="AP10" s="4" t="n">
        <v>0</v>
      </c>
      <c r="AQ10" s="4" t="n">
        <v>0</v>
      </c>
      <c r="AR10" s="4" t="n">
        <v>0</v>
      </c>
      <c r="AS10" s="4" t="n">
        <v>0</v>
      </c>
      <c r="AT10" s="4" t="n">
        <v>0</v>
      </c>
      <c r="AU10" s="23" t="n">
        <v>0</v>
      </c>
      <c r="AV10" s="4" t="n">
        <v>1</v>
      </c>
      <c r="AW10" s="4" t="n">
        <v>0</v>
      </c>
      <c r="AX10" s="4" t="n">
        <v>0</v>
      </c>
      <c r="AY10" s="29" t="n">
        <f aca="false">SUM(D10:AX10)</f>
        <v>22</v>
      </c>
    </row>
    <row r="11" customFormat="false" ht="15.75" hidden="false" customHeight="false" outlineLevel="0" collapsed="false">
      <c r="A11" s="51" t="s">
        <v>56</v>
      </c>
      <c r="B11" s="8" t="str">
        <f aca="false" t="array" ref="B11:B11">INDEX('Svi studenti'!$C$2:$C985,MATCH(A11, 'Svi studenti'!$B$2:$B985, 0))</f>
        <v>Пешић, Ненад</v>
      </c>
      <c r="C11" s="53" t="str">
        <f aca="false" t="array" ref="C11:C11">IFERROR(INDEX('Svi studenti'!$G$2:$G985,MATCH(A11, 'Svi studenti'!$B$2:$B985, 0)),"---")</f>
        <v>3и1б</v>
      </c>
      <c r="D11" s="5" t="n">
        <v>2</v>
      </c>
      <c r="E11" s="5" t="n">
        <v>6</v>
      </c>
      <c r="F11" s="5" t="n">
        <v>3</v>
      </c>
      <c r="G11" s="5" t="n">
        <v>2</v>
      </c>
      <c r="H11" s="5" t="n">
        <v>2</v>
      </c>
      <c r="I11" s="52" t="n">
        <v>4</v>
      </c>
      <c r="J11" s="5" t="n">
        <v>2</v>
      </c>
      <c r="K11" s="5" t="n">
        <v>0.5</v>
      </c>
      <c r="L11" s="5" t="n">
        <v>0.5</v>
      </c>
      <c r="M11" s="5" t="n">
        <v>0.5</v>
      </c>
      <c r="N11" s="5" t="n">
        <v>0.5</v>
      </c>
      <c r="O11" s="52" t="n">
        <v>4</v>
      </c>
      <c r="P11" s="5" t="n">
        <v>2</v>
      </c>
      <c r="Q11" s="5" t="n">
        <v>0.5</v>
      </c>
      <c r="R11" s="5" t="n">
        <v>0.5</v>
      </c>
      <c r="S11" s="5" t="n">
        <v>0.5</v>
      </c>
      <c r="T11" s="5" t="n">
        <v>0.5</v>
      </c>
      <c r="U11" s="23" t="n">
        <v>0.5</v>
      </c>
      <c r="V11" s="4" t="n">
        <v>3</v>
      </c>
      <c r="W11" s="4" t="n">
        <v>2</v>
      </c>
      <c r="X11" s="4" t="n">
        <v>0.5</v>
      </c>
      <c r="Y11" s="4" t="n">
        <v>0.5</v>
      </c>
      <c r="Z11" s="23" t="n">
        <v>0.5</v>
      </c>
      <c r="AA11" s="4" t="n">
        <v>1</v>
      </c>
      <c r="AB11" s="4" t="n">
        <v>0.5</v>
      </c>
      <c r="AC11" s="4" t="n">
        <v>1</v>
      </c>
      <c r="AD11" s="4" t="n">
        <v>0.5</v>
      </c>
      <c r="AE11" s="4" t="n">
        <v>0.5</v>
      </c>
      <c r="AF11" s="4" t="n">
        <v>0.5</v>
      </c>
      <c r="AG11" s="4" t="n">
        <v>0.5</v>
      </c>
      <c r="AH11" s="4" t="n">
        <v>0.5</v>
      </c>
      <c r="AI11" s="4" t="n">
        <v>0.5</v>
      </c>
      <c r="AJ11" s="4" t="n">
        <v>0.5</v>
      </c>
      <c r="AK11" s="4" t="n">
        <v>0.5</v>
      </c>
      <c r="AL11" s="4" t="n">
        <v>0.5</v>
      </c>
      <c r="AM11" s="4" t="n">
        <v>0.5</v>
      </c>
      <c r="AN11" s="4" t="n">
        <v>0.5</v>
      </c>
      <c r="AO11" s="4" t="n">
        <v>0.5</v>
      </c>
      <c r="AP11" s="4" t="n">
        <v>0.5</v>
      </c>
      <c r="AQ11" s="4" t="n">
        <v>0.5</v>
      </c>
      <c r="AR11" s="4" t="n">
        <v>0.5</v>
      </c>
      <c r="AS11" s="4" t="n">
        <v>1</v>
      </c>
      <c r="AT11" s="4" t="n">
        <v>1</v>
      </c>
      <c r="AU11" s="23" t="n">
        <v>1</v>
      </c>
      <c r="AV11" s="4" t="n">
        <v>1</v>
      </c>
      <c r="AW11" s="4" t="n">
        <v>1</v>
      </c>
      <c r="AX11" s="4" t="n">
        <v>2</v>
      </c>
      <c r="AY11" s="29" t="n">
        <f aca="false">SUM(D11:AX11)</f>
        <v>55</v>
      </c>
    </row>
    <row r="12" customFormat="false" ht="15.75" hidden="false" customHeight="false" outlineLevel="0" collapsed="false">
      <c r="A12" s="51" t="s">
        <v>10</v>
      </c>
      <c r="B12" s="8" t="str">
        <f aca="false" t="array" ref="B12:B12">INDEX('Svi studenti'!$C$2:$C985,MATCH(A12, 'Svi studenti'!$B$2:$B985, 0))</f>
        <v>Антанасковић, Филип</v>
      </c>
      <c r="C12" s="53" t="str">
        <f aca="false" t="array" ref="C12:C12">IFERROR(INDEX('Svi studenti'!$G$2:$G985,MATCH(A12, 'Svi studenti'!$B$2:$B985, 0)),"---")</f>
        <v>3и1б</v>
      </c>
      <c r="D12" s="5" t="n">
        <v>2</v>
      </c>
      <c r="E12" s="5" t="n">
        <v>6</v>
      </c>
      <c r="F12" s="5" t="n">
        <v>3</v>
      </c>
      <c r="G12" s="5" t="n">
        <v>2</v>
      </c>
      <c r="H12" s="5" t="n">
        <v>2</v>
      </c>
      <c r="I12" s="52" t="n">
        <v>4</v>
      </c>
      <c r="J12" s="5" t="n">
        <v>2</v>
      </c>
      <c r="K12" s="5" t="n">
        <v>0.5</v>
      </c>
      <c r="L12" s="5" t="n">
        <v>0.5</v>
      </c>
      <c r="M12" s="5" t="n">
        <v>0.5</v>
      </c>
      <c r="N12" s="5" t="n">
        <v>0.5</v>
      </c>
      <c r="O12" s="52" t="n">
        <v>3</v>
      </c>
      <c r="P12" s="5" t="n">
        <v>2</v>
      </c>
      <c r="Q12" s="5" t="n">
        <v>0.5</v>
      </c>
      <c r="R12" s="5" t="n">
        <v>0.5</v>
      </c>
      <c r="S12" s="5" t="n">
        <v>0.5</v>
      </c>
      <c r="T12" s="5" t="n">
        <v>0.5</v>
      </c>
      <c r="U12" s="23" t="n">
        <v>0.5</v>
      </c>
      <c r="V12" s="4" t="n">
        <v>2</v>
      </c>
      <c r="W12" s="4" t="n">
        <v>2</v>
      </c>
      <c r="X12" s="4" t="n">
        <v>0.5</v>
      </c>
      <c r="Y12" s="4" t="n">
        <v>0</v>
      </c>
      <c r="Z12" s="23" t="n">
        <v>0</v>
      </c>
      <c r="AA12" s="4" t="n">
        <v>0.5</v>
      </c>
      <c r="AB12" s="4" t="n">
        <v>0</v>
      </c>
      <c r="AC12" s="4" t="n">
        <v>0.5</v>
      </c>
      <c r="AD12" s="4" t="n">
        <v>0.25</v>
      </c>
      <c r="AE12" s="4" t="n">
        <v>0.25</v>
      </c>
      <c r="AF12" s="4" t="n">
        <v>0.25</v>
      </c>
      <c r="AG12" s="4" t="n">
        <v>0.25</v>
      </c>
      <c r="AH12" s="4" t="n">
        <v>0.25</v>
      </c>
      <c r="AI12" s="4" t="n">
        <v>0.25</v>
      </c>
      <c r="AJ12" s="4" t="n">
        <v>0.25</v>
      </c>
      <c r="AK12" s="4" t="n">
        <v>0.25</v>
      </c>
      <c r="AL12" s="4" t="n">
        <v>0.25</v>
      </c>
      <c r="AM12" s="4" t="n">
        <v>0.25</v>
      </c>
      <c r="AN12" s="4" t="n">
        <v>0.25</v>
      </c>
      <c r="AO12" s="4" t="n">
        <v>0.25</v>
      </c>
      <c r="AP12" s="4" t="n">
        <v>0.25</v>
      </c>
      <c r="AQ12" s="4" t="n">
        <v>0.25</v>
      </c>
      <c r="AR12" s="4" t="n">
        <v>0.25</v>
      </c>
      <c r="AS12" s="4" t="n">
        <v>0.5</v>
      </c>
      <c r="AT12" s="4" t="n">
        <v>0.5</v>
      </c>
      <c r="AU12" s="23" t="n">
        <v>0.5</v>
      </c>
      <c r="AV12" s="4" t="n">
        <v>1</v>
      </c>
      <c r="AW12" s="4" t="n">
        <v>1</v>
      </c>
      <c r="AX12" s="4" t="n">
        <v>1.5</v>
      </c>
      <c r="AY12" s="29" t="n">
        <f aca="false">SUM(D12:AX12)</f>
        <v>44.75</v>
      </c>
    </row>
    <row r="13" customFormat="false" ht="15.75" hidden="false" customHeight="false" outlineLevel="0" collapsed="false">
      <c r="A13" s="51" t="s">
        <v>34</v>
      </c>
      <c r="B13" s="5" t="str">
        <f aca="false" t="array" ref="B13:B13">INDEX('Svi studenti'!$C$2:$C985,MATCH(A13, 'Svi studenti'!$B$2:$B985, 0))</f>
        <v>Кочинац, Маша</v>
      </c>
      <c r="C13" s="53" t="str">
        <f aca="false" t="array" ref="C13:C13">IFERROR(INDEX('Svi studenti'!$G$2:$G985,MATCH(A13, 'Svi studenti'!$B$2:$B985, 0)),"---")</f>
        <v>3и1б</v>
      </c>
      <c r="D13" s="5" t="n">
        <v>2</v>
      </c>
      <c r="E13" s="5" t="n">
        <v>6</v>
      </c>
      <c r="F13" s="5" t="n">
        <v>0</v>
      </c>
      <c r="G13" s="5" t="n">
        <v>0</v>
      </c>
      <c r="H13" s="5" t="n">
        <v>0</v>
      </c>
      <c r="I13" s="52" t="n">
        <v>4</v>
      </c>
      <c r="J13" s="5" t="n">
        <v>1.5</v>
      </c>
      <c r="K13" s="5" t="n">
        <v>0</v>
      </c>
      <c r="L13" s="5" t="n">
        <v>0</v>
      </c>
      <c r="M13" s="5" t="n">
        <v>0</v>
      </c>
      <c r="N13" s="5" t="n">
        <v>0</v>
      </c>
      <c r="O13" s="52" t="n">
        <v>3</v>
      </c>
      <c r="P13" s="5" t="n">
        <v>2</v>
      </c>
      <c r="Q13" s="5" t="n">
        <v>0</v>
      </c>
      <c r="R13" s="5" t="n">
        <v>0</v>
      </c>
      <c r="S13" s="5" t="n">
        <v>0</v>
      </c>
      <c r="T13" s="5" t="n">
        <v>0</v>
      </c>
      <c r="U13" s="23" t="n">
        <v>0</v>
      </c>
      <c r="V13" s="4" t="n">
        <v>2</v>
      </c>
      <c r="W13" s="4" t="n">
        <v>2</v>
      </c>
      <c r="X13" s="4" t="n">
        <v>0</v>
      </c>
      <c r="Y13" s="4" t="n">
        <v>0</v>
      </c>
      <c r="Z13" s="23" t="n">
        <v>0</v>
      </c>
      <c r="AA13" s="4" t="n">
        <v>0</v>
      </c>
      <c r="AB13" s="4" t="n">
        <v>0</v>
      </c>
      <c r="AC13" s="4" t="n">
        <v>0</v>
      </c>
      <c r="AD13" s="4" t="n">
        <v>0</v>
      </c>
      <c r="AE13" s="4" t="n">
        <v>0</v>
      </c>
      <c r="AF13" s="4" t="n">
        <v>0</v>
      </c>
      <c r="AG13" s="4" t="n">
        <v>0</v>
      </c>
      <c r="AH13" s="4" t="n">
        <v>0</v>
      </c>
      <c r="AI13" s="4" t="n">
        <v>0</v>
      </c>
      <c r="AJ13" s="4" t="n">
        <v>0</v>
      </c>
      <c r="AK13" s="4" t="n">
        <v>0</v>
      </c>
      <c r="AL13" s="4" t="n">
        <v>0</v>
      </c>
      <c r="AM13" s="4" t="n">
        <v>0</v>
      </c>
      <c r="AN13" s="4" t="n">
        <v>0</v>
      </c>
      <c r="AO13" s="4" t="n">
        <v>0</v>
      </c>
      <c r="AP13" s="4" t="n">
        <v>0</v>
      </c>
      <c r="AQ13" s="4" t="n">
        <v>0</v>
      </c>
      <c r="AR13" s="4" t="n">
        <v>0</v>
      </c>
      <c r="AS13" s="4" t="n">
        <v>0</v>
      </c>
      <c r="AT13" s="4" t="n">
        <v>0</v>
      </c>
      <c r="AU13" s="23" t="n">
        <v>0</v>
      </c>
      <c r="AV13" s="4" t="n">
        <v>1</v>
      </c>
      <c r="AW13" s="4" t="n">
        <v>0</v>
      </c>
      <c r="AX13" s="4" t="n">
        <v>0</v>
      </c>
      <c r="AY13" s="29" t="n">
        <f aca="false">SUM(D13:AX13)</f>
        <v>23.5</v>
      </c>
    </row>
    <row r="14" customFormat="false" ht="15.75" hidden="false" customHeight="false" outlineLevel="0" collapsed="false">
      <c r="A14" s="51" t="s">
        <v>67</v>
      </c>
      <c r="B14" s="8" t="str">
        <f aca="false" t="array" ref="B14:B14">INDEX('Svi studenti'!$C$2:$C985,MATCH(A14, 'Svi studenti'!$B$2:$B985, 0))</f>
        <v>Спасић, Анђела</v>
      </c>
      <c r="C14" s="53" t="str">
        <f aca="false" t="array" ref="C14:C14">IFERROR(INDEX('Svi studenti'!$G$2:$G985,MATCH(A14, 'Svi studenti'!$B$2:$B985, 0)),"---")</f>
        <v>3и1б</v>
      </c>
      <c r="D14" s="5" t="n">
        <v>2</v>
      </c>
      <c r="E14" s="5" t="n">
        <v>6</v>
      </c>
      <c r="F14" s="5" t="n">
        <v>0</v>
      </c>
      <c r="G14" s="5" t="n">
        <v>0</v>
      </c>
      <c r="H14" s="5" t="n">
        <v>0</v>
      </c>
      <c r="I14" s="52" t="n">
        <v>4</v>
      </c>
      <c r="J14" s="5" t="n">
        <v>2</v>
      </c>
      <c r="K14" s="5" t="n">
        <v>0</v>
      </c>
      <c r="L14" s="5" t="n">
        <v>0</v>
      </c>
      <c r="M14" s="5" t="n">
        <v>0</v>
      </c>
      <c r="N14" s="5" t="n">
        <v>0</v>
      </c>
      <c r="O14" s="52" t="n">
        <v>4</v>
      </c>
      <c r="P14" s="5" t="n">
        <v>2</v>
      </c>
      <c r="Q14" s="5" t="n">
        <v>0</v>
      </c>
      <c r="R14" s="5" t="n">
        <v>0</v>
      </c>
      <c r="S14" s="5" t="n">
        <v>0</v>
      </c>
      <c r="T14" s="5" t="n">
        <v>0</v>
      </c>
      <c r="U14" s="23" t="n">
        <v>0</v>
      </c>
      <c r="V14" s="4" t="n">
        <v>2</v>
      </c>
      <c r="W14" s="4" t="n">
        <v>2</v>
      </c>
      <c r="X14" s="4" t="n">
        <v>0</v>
      </c>
      <c r="Y14" s="4" t="n">
        <v>0</v>
      </c>
      <c r="Z14" s="23" t="n">
        <v>0</v>
      </c>
      <c r="AA14" s="4" t="n">
        <v>0</v>
      </c>
      <c r="AB14" s="4" t="n">
        <v>0</v>
      </c>
      <c r="AC14" s="4" t="n">
        <v>0</v>
      </c>
      <c r="AD14" s="4" t="n">
        <v>0</v>
      </c>
      <c r="AE14" s="4" t="n">
        <v>0</v>
      </c>
      <c r="AF14" s="4" t="n">
        <v>0</v>
      </c>
      <c r="AG14" s="4" t="n">
        <v>0</v>
      </c>
      <c r="AH14" s="4" t="n">
        <v>0</v>
      </c>
      <c r="AI14" s="4" t="n">
        <v>0</v>
      </c>
      <c r="AJ14" s="4" t="n">
        <v>0</v>
      </c>
      <c r="AK14" s="4" t="n">
        <v>0</v>
      </c>
      <c r="AL14" s="4" t="n">
        <v>0</v>
      </c>
      <c r="AM14" s="4" t="n">
        <v>0</v>
      </c>
      <c r="AN14" s="4" t="n">
        <v>0</v>
      </c>
      <c r="AO14" s="4" t="n">
        <v>0</v>
      </c>
      <c r="AP14" s="4" t="n">
        <v>0</v>
      </c>
      <c r="AQ14" s="4" t="n">
        <v>0</v>
      </c>
      <c r="AR14" s="4" t="n">
        <v>0</v>
      </c>
      <c r="AS14" s="4" t="n">
        <v>0</v>
      </c>
      <c r="AT14" s="4" t="n">
        <v>0</v>
      </c>
      <c r="AU14" s="23" t="n">
        <v>0</v>
      </c>
      <c r="AV14" s="4" t="n">
        <v>1</v>
      </c>
      <c r="AW14" s="4" t="n">
        <v>0</v>
      </c>
      <c r="AX14" s="4" t="n">
        <v>0</v>
      </c>
      <c r="AY14" s="29" t="n">
        <f aca="false">SUM(D14:AX14)</f>
        <v>25</v>
      </c>
    </row>
    <row r="15" customFormat="false" ht="15.75" hidden="false" customHeight="false" outlineLevel="0" collapsed="false">
      <c r="A15" s="51" t="s">
        <v>53</v>
      </c>
      <c r="B15" s="5" t="str">
        <f aca="false" t="array" ref="B15:B15">INDEX('Svi studenti'!$C$2:$C985,MATCH(A15, 'Svi studenti'!$B$2:$B985, 0))</f>
        <v>Остојић, Нина</v>
      </c>
      <c r="C15" s="53" t="str">
        <f aca="false" t="array" ref="C15:C15">IFERROR(INDEX('Svi studenti'!$G$2:$G985,MATCH(A15, 'Svi studenti'!$B$2:$B985, 0)),"---")</f>
        <v>3и1б</v>
      </c>
      <c r="D15" s="5" t="n">
        <v>2</v>
      </c>
      <c r="E15" s="5" t="n">
        <v>0</v>
      </c>
      <c r="F15" s="5" t="n">
        <v>0</v>
      </c>
      <c r="G15" s="5" t="n">
        <v>0</v>
      </c>
      <c r="H15" s="5" t="n">
        <v>0</v>
      </c>
      <c r="I15" s="52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2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23" t="n">
        <v>0</v>
      </c>
      <c r="V15" s="4" t="n">
        <v>0</v>
      </c>
      <c r="W15" s="4" t="n">
        <v>0</v>
      </c>
      <c r="X15" s="4" t="n">
        <v>0</v>
      </c>
      <c r="Y15" s="4" t="n">
        <v>0</v>
      </c>
      <c r="Z15" s="23" t="n">
        <v>0</v>
      </c>
      <c r="AA15" s="4" t="n">
        <v>0</v>
      </c>
      <c r="AB15" s="4" t="n">
        <v>0</v>
      </c>
      <c r="AC15" s="4" t="n">
        <v>0</v>
      </c>
      <c r="AD15" s="4" t="n">
        <v>0</v>
      </c>
      <c r="AE15" s="4" t="n">
        <v>0</v>
      </c>
      <c r="AF15" s="4" t="n">
        <v>0</v>
      </c>
      <c r="AG15" s="4" t="n">
        <v>0</v>
      </c>
      <c r="AH15" s="4" t="n">
        <v>0</v>
      </c>
      <c r="AI15" s="4" t="n">
        <v>0</v>
      </c>
      <c r="AJ15" s="4" t="n">
        <v>0</v>
      </c>
      <c r="AK15" s="4" t="n">
        <v>0</v>
      </c>
      <c r="AL15" s="4" t="n">
        <v>0</v>
      </c>
      <c r="AM15" s="4" t="n">
        <v>0</v>
      </c>
      <c r="AN15" s="4" t="n">
        <v>0</v>
      </c>
      <c r="AO15" s="4" t="n">
        <v>0</v>
      </c>
      <c r="AP15" s="4" t="n">
        <v>0</v>
      </c>
      <c r="AQ15" s="4" t="n">
        <v>0</v>
      </c>
      <c r="AR15" s="4" t="n">
        <v>0</v>
      </c>
      <c r="AS15" s="4" t="n">
        <v>0</v>
      </c>
      <c r="AT15" s="4" t="n">
        <v>0</v>
      </c>
      <c r="AU15" s="23" t="n">
        <v>0</v>
      </c>
      <c r="AV15" s="4" t="n">
        <v>0</v>
      </c>
      <c r="AW15" s="4" t="n">
        <v>0</v>
      </c>
      <c r="AX15" s="4" t="n">
        <v>0</v>
      </c>
      <c r="AY15" s="29" t="n">
        <f aca="false">SUM(D15:AX15)</f>
        <v>2</v>
      </c>
    </row>
    <row r="16" customFormat="false" ht="15.75" hidden="false" customHeight="false" outlineLevel="0" collapsed="false">
      <c r="A16" s="51" t="s">
        <v>97</v>
      </c>
      <c r="B16" s="5" t="str">
        <f aca="false" t="array" ref="B16:B16">INDEX('Svi studenti'!$C$2:$C985,MATCH(A16, 'Svi studenti'!$B$2:$B985, 0))</f>
        <v>Ђурић, Јелена</v>
      </c>
      <c r="C16" s="53" t="str">
        <f aca="false" t="array" ref="C16:C16">IFERROR(INDEX('Svi studenti'!$G$2:$G985,MATCH(A16, 'Svi studenti'!$B$2:$B985, 0)),"---")</f>
        <v>3и2а</v>
      </c>
      <c r="D16" s="5" t="n">
        <v>2</v>
      </c>
      <c r="E16" s="5" t="n">
        <v>3</v>
      </c>
      <c r="F16" s="5" t="n">
        <v>3</v>
      </c>
      <c r="G16" s="5" t="n">
        <v>2</v>
      </c>
      <c r="H16" s="5" t="n">
        <v>2</v>
      </c>
      <c r="I16" s="52" t="n">
        <v>4</v>
      </c>
      <c r="J16" s="5" t="n">
        <v>2</v>
      </c>
      <c r="K16" s="5" t="n">
        <v>0</v>
      </c>
      <c r="L16" s="5" t="n">
        <v>0</v>
      </c>
      <c r="M16" s="5" t="n">
        <v>0</v>
      </c>
      <c r="N16" s="5" t="n">
        <v>0</v>
      </c>
      <c r="O16" s="52" t="n">
        <v>4</v>
      </c>
      <c r="P16" s="5" t="n">
        <v>2</v>
      </c>
      <c r="Q16" s="5" t="n">
        <v>0</v>
      </c>
      <c r="R16" s="5" t="n">
        <v>0</v>
      </c>
      <c r="S16" s="5" t="n">
        <v>0</v>
      </c>
      <c r="T16" s="5" t="n">
        <v>0</v>
      </c>
      <c r="U16" s="23" t="n">
        <v>0</v>
      </c>
      <c r="V16" s="4" t="n">
        <v>2</v>
      </c>
      <c r="W16" s="4" t="n">
        <v>2</v>
      </c>
      <c r="X16" s="4" t="n">
        <v>0</v>
      </c>
      <c r="Y16" s="4" t="n">
        <v>0</v>
      </c>
      <c r="Z16" s="23" t="n">
        <v>0</v>
      </c>
      <c r="AA16" s="4" t="n">
        <v>0</v>
      </c>
      <c r="AB16" s="4" t="n">
        <v>0</v>
      </c>
      <c r="AC16" s="4" t="n">
        <v>0</v>
      </c>
      <c r="AD16" s="4" t="n">
        <v>0</v>
      </c>
      <c r="AE16" s="4" t="n">
        <v>0</v>
      </c>
      <c r="AF16" s="4" t="n">
        <v>0</v>
      </c>
      <c r="AG16" s="4" t="n">
        <v>0</v>
      </c>
      <c r="AH16" s="4" t="n">
        <v>0</v>
      </c>
      <c r="AI16" s="4" t="n">
        <v>0</v>
      </c>
      <c r="AJ16" s="4" t="n">
        <v>0</v>
      </c>
      <c r="AK16" s="4" t="n">
        <v>0</v>
      </c>
      <c r="AL16" s="4" t="n">
        <v>0</v>
      </c>
      <c r="AM16" s="4" t="n">
        <v>0</v>
      </c>
      <c r="AN16" s="4" t="n">
        <v>0</v>
      </c>
      <c r="AO16" s="4" t="n">
        <v>0</v>
      </c>
      <c r="AP16" s="4" t="n">
        <v>0</v>
      </c>
      <c r="AQ16" s="4" t="n">
        <v>0</v>
      </c>
      <c r="AR16" s="4" t="n">
        <v>0</v>
      </c>
      <c r="AS16" s="4" t="n">
        <v>0</v>
      </c>
      <c r="AT16" s="4" t="n">
        <v>0</v>
      </c>
      <c r="AU16" s="23" t="n">
        <v>0</v>
      </c>
      <c r="AV16" s="4" t="n">
        <v>1</v>
      </c>
      <c r="AW16" s="4" t="n">
        <v>0</v>
      </c>
      <c r="AX16" s="4" t="n">
        <v>1</v>
      </c>
      <c r="AY16" s="29" t="n">
        <f aca="false">SUM(D16:AX16)</f>
        <v>30</v>
      </c>
    </row>
    <row r="17" customFormat="false" ht="15.75" hidden="false" customHeight="false" outlineLevel="0" collapsed="false">
      <c r="A17" s="51" t="s">
        <v>137</v>
      </c>
      <c r="B17" s="5" t="str">
        <f aca="false" t="array" ref="B17:B17">INDEX('Svi studenti'!$C$2:$C985,MATCH(A17, 'Svi studenti'!$B$2:$B985, 0))</f>
        <v>Секешан, Павле</v>
      </c>
      <c r="C17" s="53" t="str">
        <f aca="false" t="array" ref="C17:C17">IFERROR(INDEX('Svi studenti'!$G$2:$G985,MATCH(A17, 'Svi studenti'!$B$2:$B985, 0)),"---")</f>
        <v>3и2а</v>
      </c>
      <c r="D17" s="5" t="n">
        <v>2</v>
      </c>
      <c r="E17" s="5" t="n">
        <v>6</v>
      </c>
      <c r="F17" s="5" t="n">
        <v>3</v>
      </c>
      <c r="G17" s="5" t="n">
        <v>2</v>
      </c>
      <c r="H17" s="5" t="n">
        <v>2</v>
      </c>
      <c r="I17" s="52" t="n">
        <v>4</v>
      </c>
      <c r="J17" s="5" t="n">
        <v>2</v>
      </c>
      <c r="K17" s="5" t="n">
        <v>0.5</v>
      </c>
      <c r="L17" s="5" t="n">
        <v>0.5</v>
      </c>
      <c r="M17" s="5" t="n">
        <v>0.5</v>
      </c>
      <c r="N17" s="5" t="n">
        <v>0.5</v>
      </c>
      <c r="O17" s="52" t="n">
        <v>4</v>
      </c>
      <c r="P17" s="5" t="n">
        <v>2</v>
      </c>
      <c r="Q17" s="5" t="n">
        <v>0.5</v>
      </c>
      <c r="R17" s="5" t="n">
        <v>0.5</v>
      </c>
      <c r="S17" s="5" t="n">
        <v>0.5</v>
      </c>
      <c r="T17" s="5" t="n">
        <v>0.5</v>
      </c>
      <c r="U17" s="23" t="n">
        <v>0.5</v>
      </c>
      <c r="V17" s="4" t="n">
        <v>3</v>
      </c>
      <c r="W17" s="4" t="n">
        <v>2</v>
      </c>
      <c r="X17" s="4" t="n">
        <v>0.5</v>
      </c>
      <c r="Y17" s="4" t="n">
        <v>0.5</v>
      </c>
      <c r="Z17" s="23" t="n">
        <v>0.5</v>
      </c>
      <c r="AA17" s="4" t="n">
        <v>1</v>
      </c>
      <c r="AB17" s="4" t="n">
        <v>0.5</v>
      </c>
      <c r="AC17" s="4" t="n">
        <v>1</v>
      </c>
      <c r="AD17" s="4" t="n">
        <v>0.5</v>
      </c>
      <c r="AE17" s="4" t="n">
        <v>0.5</v>
      </c>
      <c r="AF17" s="4" t="n">
        <v>0.5</v>
      </c>
      <c r="AG17" s="4" t="n">
        <v>0.5</v>
      </c>
      <c r="AH17" s="4" t="n">
        <v>0.5</v>
      </c>
      <c r="AI17" s="4" t="n">
        <v>0.5</v>
      </c>
      <c r="AJ17" s="4" t="n">
        <v>0.5</v>
      </c>
      <c r="AK17" s="4" t="n">
        <v>0.5</v>
      </c>
      <c r="AL17" s="4" t="n">
        <v>0.5</v>
      </c>
      <c r="AM17" s="4" t="n">
        <v>0.5</v>
      </c>
      <c r="AN17" s="4" t="n">
        <v>0.5</v>
      </c>
      <c r="AO17" s="4" t="n">
        <v>0.5</v>
      </c>
      <c r="AP17" s="4" t="n">
        <v>0.5</v>
      </c>
      <c r="AQ17" s="4" t="n">
        <v>0.5</v>
      </c>
      <c r="AR17" s="4" t="n">
        <v>0.5</v>
      </c>
      <c r="AS17" s="4" t="n">
        <v>1</v>
      </c>
      <c r="AT17" s="4" t="n">
        <v>1</v>
      </c>
      <c r="AU17" s="23" t="n">
        <v>1</v>
      </c>
      <c r="AV17" s="4" t="n">
        <v>1</v>
      </c>
      <c r="AW17" s="4" t="n">
        <v>1</v>
      </c>
      <c r="AX17" s="4" t="n">
        <v>2</v>
      </c>
      <c r="AY17" s="29" t="n">
        <f aca="false">SUM(D17:AX17)</f>
        <v>55</v>
      </c>
    </row>
    <row r="18" customFormat="false" ht="15.75" hidden="false" customHeight="false" outlineLevel="0" collapsed="false">
      <c r="A18" s="51" t="s">
        <v>85</v>
      </c>
      <c r="B18" s="5" t="str">
        <f aca="false" t="array" ref="B18:B18">INDEX('Svi studenti'!$C$2:$C985,MATCH(A18, 'Svi studenti'!$B$2:$B985, 0))</f>
        <v>Вујовић, Добривоје</v>
      </c>
      <c r="C18" s="53" t="str">
        <f aca="false" t="array" ref="C18:C18">IFERROR(INDEX('Svi studenti'!$G$2:$G985,MATCH(A18, 'Svi studenti'!$B$2:$B985, 0)),"---")</f>
        <v>3и2а</v>
      </c>
      <c r="D18" s="5" t="n">
        <v>2</v>
      </c>
      <c r="E18" s="5" t="n">
        <v>6</v>
      </c>
      <c r="F18" s="5" t="n">
        <v>0</v>
      </c>
      <c r="G18" s="5" t="n">
        <v>0</v>
      </c>
      <c r="H18" s="5" t="n">
        <v>0</v>
      </c>
      <c r="I18" s="52" t="n">
        <v>4</v>
      </c>
      <c r="J18" s="5" t="n">
        <v>2</v>
      </c>
      <c r="K18" s="5" t="n">
        <v>0</v>
      </c>
      <c r="L18" s="5" t="n">
        <v>0</v>
      </c>
      <c r="M18" s="5" t="n">
        <v>0</v>
      </c>
      <c r="N18" s="5" t="n">
        <v>0</v>
      </c>
      <c r="O18" s="52" t="n">
        <v>3</v>
      </c>
      <c r="P18" s="5" t="n">
        <v>2</v>
      </c>
      <c r="Q18" s="5" t="n">
        <v>0</v>
      </c>
      <c r="R18" s="5" t="n">
        <v>0</v>
      </c>
      <c r="S18" s="5" t="n">
        <v>0</v>
      </c>
      <c r="T18" s="5" t="n">
        <v>0</v>
      </c>
      <c r="U18" s="23" t="n">
        <v>0</v>
      </c>
      <c r="V18" s="4" t="n">
        <v>2</v>
      </c>
      <c r="W18" s="4" t="n">
        <v>2</v>
      </c>
      <c r="X18" s="4" t="n">
        <v>0</v>
      </c>
      <c r="Y18" s="4" t="n">
        <v>0</v>
      </c>
      <c r="Z18" s="23" t="n">
        <v>0</v>
      </c>
      <c r="AA18" s="4" t="n">
        <v>0</v>
      </c>
      <c r="AB18" s="4" t="n">
        <v>0</v>
      </c>
      <c r="AC18" s="4" t="n">
        <v>0</v>
      </c>
      <c r="AD18" s="4" t="n">
        <v>0</v>
      </c>
      <c r="AE18" s="4" t="n">
        <v>0</v>
      </c>
      <c r="AF18" s="4" t="n">
        <v>0</v>
      </c>
      <c r="AG18" s="4" t="n">
        <v>0</v>
      </c>
      <c r="AH18" s="4" t="n">
        <v>0</v>
      </c>
      <c r="AI18" s="4" t="n">
        <v>0</v>
      </c>
      <c r="AJ18" s="4" t="n">
        <v>0</v>
      </c>
      <c r="AK18" s="4" t="n">
        <v>0</v>
      </c>
      <c r="AL18" s="4" t="n">
        <v>0</v>
      </c>
      <c r="AM18" s="4" t="n">
        <v>0</v>
      </c>
      <c r="AN18" s="4" t="n">
        <v>0</v>
      </c>
      <c r="AO18" s="4" t="n">
        <v>0</v>
      </c>
      <c r="AP18" s="4" t="n">
        <v>0</v>
      </c>
      <c r="AQ18" s="4" t="n">
        <v>0</v>
      </c>
      <c r="AR18" s="4" t="n">
        <v>0</v>
      </c>
      <c r="AS18" s="4" t="n">
        <v>0</v>
      </c>
      <c r="AT18" s="4" t="n">
        <v>0</v>
      </c>
      <c r="AU18" s="23" t="n">
        <v>0</v>
      </c>
      <c r="AV18" s="4" t="n">
        <v>1</v>
      </c>
      <c r="AW18" s="4" t="n">
        <v>0</v>
      </c>
      <c r="AX18" s="4" t="n">
        <v>0</v>
      </c>
      <c r="AY18" s="29" t="n">
        <f aca="false">SUM(D18:AX18)</f>
        <v>24</v>
      </c>
    </row>
    <row r="19" customFormat="false" ht="15.75" hidden="false" customHeight="false" outlineLevel="0" collapsed="false">
      <c r="A19" s="51" t="s">
        <v>140</v>
      </c>
      <c r="B19" s="5" t="str">
        <f aca="false" t="array" ref="B19:B19">INDEX('Svi studenti'!$C$2:$C985,MATCH(A19, 'Svi studenti'!$B$2:$B985, 0))</f>
        <v>Станојевић, Никола</v>
      </c>
      <c r="C19" s="53" t="str">
        <f aca="false" t="array" ref="C19:C19">IFERROR(INDEX('Svi studenti'!$G$2:$G985,MATCH(A19, 'Svi studenti'!$B$2:$B985, 0)),"---")</f>
        <v>3и2а</v>
      </c>
      <c r="D19" s="5" t="n">
        <v>2</v>
      </c>
      <c r="E19" s="5" t="n">
        <v>6</v>
      </c>
      <c r="F19" s="5" t="n">
        <v>3</v>
      </c>
      <c r="G19" s="5" t="n">
        <v>2</v>
      </c>
      <c r="H19" s="5" t="n">
        <v>2</v>
      </c>
      <c r="I19" s="52" t="n">
        <v>4</v>
      </c>
      <c r="J19" s="5" t="n">
        <v>2</v>
      </c>
      <c r="K19" s="5" t="n">
        <v>0.5</v>
      </c>
      <c r="L19" s="5" t="n">
        <v>0.5</v>
      </c>
      <c r="M19" s="5" t="n">
        <v>0.5</v>
      </c>
      <c r="N19" s="5" t="n">
        <v>0.5</v>
      </c>
      <c r="O19" s="52" t="n">
        <v>4</v>
      </c>
      <c r="P19" s="5" t="n">
        <v>1</v>
      </c>
      <c r="Q19" s="5" t="n">
        <v>0.5</v>
      </c>
      <c r="R19" s="5" t="n">
        <v>0.5</v>
      </c>
      <c r="S19" s="5" t="n">
        <v>0.5</v>
      </c>
      <c r="T19" s="5" t="n">
        <v>0.5</v>
      </c>
      <c r="U19" s="23" t="n">
        <v>0.5</v>
      </c>
      <c r="V19" s="4" t="n">
        <v>3</v>
      </c>
      <c r="W19" s="4" t="n">
        <v>2</v>
      </c>
      <c r="X19" s="4" t="n">
        <v>0.5</v>
      </c>
      <c r="Y19" s="4" t="n">
        <v>0.5</v>
      </c>
      <c r="Z19" s="23" t="n">
        <v>0.5</v>
      </c>
      <c r="AA19" s="4" t="n">
        <v>0</v>
      </c>
      <c r="AB19" s="4" t="n">
        <v>0</v>
      </c>
      <c r="AC19" s="4" t="n">
        <v>0</v>
      </c>
      <c r="AD19" s="4" t="n">
        <v>0</v>
      </c>
      <c r="AE19" s="4" t="n">
        <v>0</v>
      </c>
      <c r="AF19" s="4" t="n">
        <v>0</v>
      </c>
      <c r="AG19" s="4" t="n">
        <v>0</v>
      </c>
      <c r="AH19" s="4" t="n">
        <v>0</v>
      </c>
      <c r="AI19" s="4" t="n">
        <v>0</v>
      </c>
      <c r="AJ19" s="4" t="n">
        <v>0</v>
      </c>
      <c r="AK19" s="4" t="n">
        <v>0</v>
      </c>
      <c r="AL19" s="4" t="n">
        <v>0</v>
      </c>
      <c r="AM19" s="4" t="n">
        <v>0</v>
      </c>
      <c r="AN19" s="4" t="n">
        <v>0</v>
      </c>
      <c r="AO19" s="4" t="n">
        <v>0</v>
      </c>
      <c r="AP19" s="4" t="n">
        <v>0</v>
      </c>
      <c r="AQ19" s="4" t="n">
        <v>0</v>
      </c>
      <c r="AR19" s="4" t="n">
        <v>0</v>
      </c>
      <c r="AS19" s="4" t="n">
        <v>0</v>
      </c>
      <c r="AT19" s="4" t="n">
        <v>0</v>
      </c>
      <c r="AU19" s="23" t="n">
        <v>0</v>
      </c>
      <c r="AV19" s="4" t="n">
        <v>1</v>
      </c>
      <c r="AW19" s="4" t="n">
        <v>1</v>
      </c>
      <c r="AX19" s="4" t="n">
        <v>2</v>
      </c>
      <c r="AY19" s="29" t="n">
        <f aca="false">SUM(D19:AX19)</f>
        <v>41</v>
      </c>
    </row>
    <row r="20" customFormat="false" ht="15.75" hidden="false" customHeight="false" outlineLevel="0" collapsed="false">
      <c r="A20" s="51" t="s">
        <v>102</v>
      </c>
      <c r="B20" s="5" t="str">
        <f aca="false" t="array" ref="B20:B20">INDEX('Svi studenti'!$C$2:$C985,MATCH(A20, 'Svi studenti'!$B$2:$B985, 0))</f>
        <v>Јаневска, Софија</v>
      </c>
      <c r="C20" s="53" t="str">
        <f aca="false" t="array" ref="C20:C20">IFERROR(INDEX('Svi studenti'!$G$2:$G985,MATCH(A20, 'Svi studenti'!$B$2:$B985, 0)),"---")</f>
        <v>3и2а</v>
      </c>
      <c r="D20" s="5" t="n">
        <v>2</v>
      </c>
      <c r="E20" s="5" t="n">
        <v>6</v>
      </c>
      <c r="F20" s="5" t="n">
        <v>0</v>
      </c>
      <c r="G20" s="5" t="n">
        <v>0</v>
      </c>
      <c r="H20" s="5" t="n">
        <v>0</v>
      </c>
      <c r="I20" s="52" t="n">
        <v>4</v>
      </c>
      <c r="J20" s="5" t="n">
        <v>1</v>
      </c>
      <c r="K20" s="5" t="n">
        <v>0</v>
      </c>
      <c r="L20" s="5" t="n">
        <v>0</v>
      </c>
      <c r="M20" s="5" t="n">
        <v>0</v>
      </c>
      <c r="N20" s="5" t="n">
        <v>0</v>
      </c>
      <c r="O20" s="52" t="n">
        <v>4</v>
      </c>
      <c r="P20" s="5" t="n">
        <v>1</v>
      </c>
      <c r="Q20" s="5" t="n">
        <v>0</v>
      </c>
      <c r="R20" s="5" t="n">
        <v>0</v>
      </c>
      <c r="S20" s="5" t="n">
        <v>0</v>
      </c>
      <c r="T20" s="5" t="n">
        <v>0</v>
      </c>
      <c r="U20" s="23" t="n">
        <v>0</v>
      </c>
      <c r="V20" s="4" t="n">
        <v>3</v>
      </c>
      <c r="W20" s="4" t="n">
        <v>2</v>
      </c>
      <c r="X20" s="4" t="n">
        <v>0</v>
      </c>
      <c r="Y20" s="4" t="n">
        <v>0</v>
      </c>
      <c r="Z20" s="23" t="n">
        <v>0</v>
      </c>
      <c r="AA20" s="4" t="n">
        <v>0</v>
      </c>
      <c r="AB20" s="4" t="n">
        <v>0</v>
      </c>
      <c r="AC20" s="4" t="n">
        <v>0</v>
      </c>
      <c r="AD20" s="4" t="n">
        <v>0</v>
      </c>
      <c r="AE20" s="4" t="n">
        <v>0</v>
      </c>
      <c r="AF20" s="4" t="n">
        <v>0</v>
      </c>
      <c r="AG20" s="4" t="n">
        <v>0</v>
      </c>
      <c r="AH20" s="4" t="n">
        <v>0</v>
      </c>
      <c r="AI20" s="4" t="n">
        <v>0</v>
      </c>
      <c r="AJ20" s="4" t="n">
        <v>0</v>
      </c>
      <c r="AK20" s="4" t="n">
        <v>0</v>
      </c>
      <c r="AL20" s="4"/>
      <c r="AM20" s="4" t="n">
        <v>0</v>
      </c>
      <c r="AN20" s="4" t="n">
        <v>0</v>
      </c>
      <c r="AO20" s="4" t="n">
        <v>0</v>
      </c>
      <c r="AP20" s="4" t="n">
        <v>0</v>
      </c>
      <c r="AQ20" s="4" t="n">
        <v>0</v>
      </c>
      <c r="AR20" s="4" t="n">
        <v>0</v>
      </c>
      <c r="AS20" s="4" t="n">
        <v>0</v>
      </c>
      <c r="AT20" s="4" t="n">
        <v>0</v>
      </c>
      <c r="AU20" s="23" t="n">
        <v>0</v>
      </c>
      <c r="AV20" s="4" t="n">
        <v>1</v>
      </c>
      <c r="AW20" s="4" t="n">
        <v>0</v>
      </c>
      <c r="AX20" s="4" t="n">
        <v>0</v>
      </c>
      <c r="AY20" s="29" t="n">
        <f aca="false">SUM(D20:AX20)</f>
        <v>24</v>
      </c>
    </row>
    <row r="21" customFormat="false" ht="15.75" hidden="false" customHeight="false" outlineLevel="0" collapsed="false">
      <c r="A21" s="51" t="s">
        <v>146</v>
      </c>
      <c r="B21" s="5" t="str">
        <f aca="false" t="array" ref="B21:B21">INDEX('Svi studenti'!$C$2:$C985,MATCH(A21, 'Svi studenti'!$B$2:$B985, 0))</f>
        <v>Тасовац, Јована</v>
      </c>
      <c r="C21" s="53" t="str">
        <f aca="false" t="array" ref="C21:C21">IFERROR(INDEX('Svi studenti'!$G$2:$G985,MATCH(A21, 'Svi studenti'!$B$2:$B985, 0)),"---")</f>
        <v>3и2а</v>
      </c>
      <c r="D21" s="5" t="n">
        <v>2</v>
      </c>
      <c r="E21" s="5" t="n">
        <v>6</v>
      </c>
      <c r="F21" s="5" t="n">
        <v>3</v>
      </c>
      <c r="G21" s="5" t="n">
        <v>2</v>
      </c>
      <c r="H21" s="5" t="n">
        <v>2</v>
      </c>
      <c r="I21" s="52" t="n">
        <v>4</v>
      </c>
      <c r="J21" s="5" t="n">
        <v>2</v>
      </c>
      <c r="K21" s="5" t="n">
        <v>0.5</v>
      </c>
      <c r="L21" s="5" t="n">
        <v>0.5</v>
      </c>
      <c r="M21" s="5" t="n">
        <v>0.5</v>
      </c>
      <c r="N21" s="5" t="n">
        <v>0.5</v>
      </c>
      <c r="O21" s="52" t="n">
        <v>4</v>
      </c>
      <c r="P21" s="5" t="n">
        <v>2</v>
      </c>
      <c r="Q21" s="5" t="n">
        <v>0.5</v>
      </c>
      <c r="R21" s="5" t="n">
        <v>0.5</v>
      </c>
      <c r="S21" s="5" t="n">
        <v>0.5</v>
      </c>
      <c r="T21" s="5" t="n">
        <v>0.5</v>
      </c>
      <c r="U21" s="23" t="n">
        <v>0.5</v>
      </c>
      <c r="V21" s="4" t="n">
        <v>3</v>
      </c>
      <c r="W21" s="4" t="n">
        <v>2</v>
      </c>
      <c r="X21" s="4" t="n">
        <v>0.5</v>
      </c>
      <c r="Y21" s="4" t="n">
        <v>0.5</v>
      </c>
      <c r="Z21" s="23" t="n">
        <v>0.5</v>
      </c>
      <c r="AA21" s="4" t="n">
        <v>0</v>
      </c>
      <c r="AB21" s="4" t="n">
        <v>0</v>
      </c>
      <c r="AC21" s="4" t="n">
        <v>0</v>
      </c>
      <c r="AD21" s="4" t="n">
        <v>0</v>
      </c>
      <c r="AE21" s="4" t="n">
        <v>0</v>
      </c>
      <c r="AF21" s="4" t="n">
        <v>0</v>
      </c>
      <c r="AG21" s="4" t="n">
        <v>0</v>
      </c>
      <c r="AH21" s="4" t="n">
        <v>0</v>
      </c>
      <c r="AI21" s="4" t="n">
        <v>0</v>
      </c>
      <c r="AJ21" s="4" t="n">
        <v>0</v>
      </c>
      <c r="AK21" s="4" t="n">
        <v>0</v>
      </c>
      <c r="AL21" s="4" t="n">
        <v>0</v>
      </c>
      <c r="AM21" s="4" t="n">
        <v>0</v>
      </c>
      <c r="AN21" s="4" t="n">
        <v>0</v>
      </c>
      <c r="AO21" s="4" t="n">
        <v>0</v>
      </c>
      <c r="AP21" s="4" t="n">
        <v>0</v>
      </c>
      <c r="AQ21" s="4" t="n">
        <v>0</v>
      </c>
      <c r="AR21" s="4" t="n">
        <v>0</v>
      </c>
      <c r="AS21" s="4" t="n">
        <v>0</v>
      </c>
      <c r="AT21" s="4" t="n">
        <v>0</v>
      </c>
      <c r="AU21" s="23" t="n">
        <v>0</v>
      </c>
      <c r="AV21" s="4" t="n">
        <v>1</v>
      </c>
      <c r="AW21" s="4" t="n">
        <v>1</v>
      </c>
      <c r="AX21" s="4" t="n">
        <v>2</v>
      </c>
      <c r="AY21" s="29" t="n">
        <f aca="false">SUM(D21:AX21)</f>
        <v>42</v>
      </c>
    </row>
    <row r="22" customFormat="false" ht="15.75" hidden="false" customHeight="false" outlineLevel="0" collapsed="false">
      <c r="A22" s="51" t="s">
        <v>99</v>
      </c>
      <c r="B22" s="8" t="str">
        <f aca="false" t="array" ref="B22:B22">INDEX('Svi studenti'!$C$2:$C985,MATCH(A22, 'Svi studenti'!$B$2:$B985, 0))</f>
        <v>Загорац, Бојана</v>
      </c>
      <c r="C22" s="53" t="str">
        <f aca="false" t="array" ref="C22:C22">IFERROR(INDEX('Svi studenti'!$G$2:$G985,MATCH(A22, 'Svi studenti'!$B$2:$B985, 0)),"---")</f>
        <v>3и2а</v>
      </c>
      <c r="D22" s="5" t="n">
        <v>2</v>
      </c>
      <c r="E22" s="5" t="n">
        <v>6</v>
      </c>
      <c r="F22" s="5" t="n">
        <v>3</v>
      </c>
      <c r="G22" s="5" t="n">
        <v>2</v>
      </c>
      <c r="H22" s="5" t="n">
        <v>2</v>
      </c>
      <c r="I22" s="52" t="n">
        <v>4</v>
      </c>
      <c r="J22" s="5" t="n">
        <v>2</v>
      </c>
      <c r="K22" s="5" t="n">
        <v>0.5</v>
      </c>
      <c r="L22" s="5" t="n">
        <v>0.5</v>
      </c>
      <c r="M22" s="5" t="n">
        <v>0.5</v>
      </c>
      <c r="N22" s="5" t="n">
        <v>0.5</v>
      </c>
      <c r="O22" s="52" t="n">
        <v>4</v>
      </c>
      <c r="P22" s="5" t="n">
        <v>2</v>
      </c>
      <c r="Q22" s="5" t="n">
        <v>0.5</v>
      </c>
      <c r="R22" s="5" t="n">
        <v>0.5</v>
      </c>
      <c r="S22" s="5" t="n">
        <v>0.5</v>
      </c>
      <c r="T22" s="5" t="n">
        <v>0.5</v>
      </c>
      <c r="U22" s="23" t="n">
        <v>0.5</v>
      </c>
      <c r="V22" s="4" t="n">
        <v>2</v>
      </c>
      <c r="W22" s="4" t="n">
        <v>2</v>
      </c>
      <c r="X22" s="4" t="n">
        <v>0.5</v>
      </c>
      <c r="Y22" s="4" t="n">
        <v>0.5</v>
      </c>
      <c r="Z22" s="23" t="n">
        <v>0.5</v>
      </c>
      <c r="AA22" s="4" t="n">
        <v>0</v>
      </c>
      <c r="AB22" s="4" t="n">
        <v>0</v>
      </c>
      <c r="AC22" s="4" t="n">
        <v>0</v>
      </c>
      <c r="AD22" s="4" t="n">
        <v>0</v>
      </c>
      <c r="AE22" s="4" t="n">
        <v>0</v>
      </c>
      <c r="AF22" s="4" t="n">
        <v>0</v>
      </c>
      <c r="AG22" s="4" t="n">
        <v>0</v>
      </c>
      <c r="AH22" s="4" t="n">
        <v>0</v>
      </c>
      <c r="AI22" s="4" t="n">
        <v>0</v>
      </c>
      <c r="AJ22" s="4" t="n">
        <v>0</v>
      </c>
      <c r="AK22" s="4" t="n">
        <v>0</v>
      </c>
      <c r="AL22" s="4" t="n">
        <v>0</v>
      </c>
      <c r="AM22" s="4" t="n">
        <v>0</v>
      </c>
      <c r="AN22" s="4" t="n">
        <v>0</v>
      </c>
      <c r="AO22" s="4" t="n">
        <v>0</v>
      </c>
      <c r="AP22" s="4" t="n">
        <v>0</v>
      </c>
      <c r="AQ22" s="4" t="n">
        <v>0</v>
      </c>
      <c r="AR22" s="4" t="n">
        <v>0</v>
      </c>
      <c r="AS22" s="4" t="n">
        <v>0</v>
      </c>
      <c r="AT22" s="4" t="n">
        <v>0</v>
      </c>
      <c r="AU22" s="23" t="n">
        <v>0</v>
      </c>
      <c r="AV22" s="4" t="n">
        <v>1</v>
      </c>
      <c r="AW22" s="4" t="n">
        <v>1</v>
      </c>
      <c r="AX22" s="4" t="n">
        <v>2</v>
      </c>
      <c r="AY22" s="29" t="n">
        <f aca="false">SUM(D22:AX22)</f>
        <v>41</v>
      </c>
    </row>
    <row r="23" customFormat="false" ht="15.75" hidden="false" customHeight="false" outlineLevel="0" collapsed="false">
      <c r="A23" s="51" t="s">
        <v>89</v>
      </c>
      <c r="B23" s="8" t="str">
        <f aca="false" t="array" ref="B23:B23">INDEX('Svi studenti'!$C$2:$C985,MATCH(A23, 'Svi studenti'!$B$2:$B985, 0))</f>
        <v>Дабовић, Матеја</v>
      </c>
      <c r="C23" s="53" t="str">
        <f aca="false" t="array" ref="C23:C23">IFERROR(INDEX('Svi studenti'!$G$2:$G985,MATCH(A23, 'Svi studenti'!$B$2:$B985, 0)),"---")</f>
        <v>3и2а</v>
      </c>
      <c r="D23" s="5" t="n">
        <v>2</v>
      </c>
      <c r="E23" s="5" t="n">
        <v>6</v>
      </c>
      <c r="F23" s="5" t="n">
        <v>3</v>
      </c>
      <c r="G23" s="5" t="n">
        <v>2</v>
      </c>
      <c r="H23" s="5" t="n">
        <v>2</v>
      </c>
      <c r="I23" s="52" t="n">
        <v>4</v>
      </c>
      <c r="J23" s="5" t="n">
        <v>2</v>
      </c>
      <c r="K23" s="5" t="n">
        <v>0.5</v>
      </c>
      <c r="L23" s="5" t="n">
        <v>0.5</v>
      </c>
      <c r="M23" s="5" t="n">
        <v>0.5</v>
      </c>
      <c r="N23" s="5" t="n">
        <v>0.5</v>
      </c>
      <c r="O23" s="52" t="n">
        <v>4</v>
      </c>
      <c r="P23" s="5" t="n">
        <v>2</v>
      </c>
      <c r="Q23" s="5" t="n">
        <v>0.5</v>
      </c>
      <c r="R23" s="5" t="n">
        <v>0.5</v>
      </c>
      <c r="S23" s="5" t="n">
        <v>0.5</v>
      </c>
      <c r="T23" s="5" t="n">
        <v>0.5</v>
      </c>
      <c r="U23" s="23" t="n">
        <v>0.5</v>
      </c>
      <c r="V23" s="4" t="n">
        <v>3</v>
      </c>
      <c r="W23" s="4" t="n">
        <v>2</v>
      </c>
      <c r="X23" s="4" t="n">
        <v>0.5</v>
      </c>
      <c r="Y23" s="4" t="n">
        <v>0.5</v>
      </c>
      <c r="Z23" s="23" t="n">
        <v>0.5</v>
      </c>
      <c r="AA23" s="4" t="n">
        <v>0</v>
      </c>
      <c r="AB23" s="4" t="n">
        <v>0</v>
      </c>
      <c r="AC23" s="4" t="n">
        <v>0</v>
      </c>
      <c r="AD23" s="4" t="n">
        <v>0</v>
      </c>
      <c r="AE23" s="4" t="n">
        <v>0</v>
      </c>
      <c r="AF23" s="4" t="n">
        <v>0</v>
      </c>
      <c r="AG23" s="4" t="n">
        <v>0</v>
      </c>
      <c r="AH23" s="4" t="n">
        <v>0</v>
      </c>
      <c r="AI23" s="4" t="n">
        <v>0</v>
      </c>
      <c r="AJ23" s="4" t="n">
        <v>0</v>
      </c>
      <c r="AK23" s="4" t="n">
        <v>0</v>
      </c>
      <c r="AL23" s="4" t="n">
        <v>0</v>
      </c>
      <c r="AM23" s="4" t="n">
        <v>0</v>
      </c>
      <c r="AN23" s="4" t="n">
        <v>0</v>
      </c>
      <c r="AO23" s="4" t="n">
        <v>0</v>
      </c>
      <c r="AP23" s="4" t="n">
        <v>0</v>
      </c>
      <c r="AQ23" s="4" t="n">
        <v>0</v>
      </c>
      <c r="AR23" s="4" t="n">
        <v>0</v>
      </c>
      <c r="AS23" s="4" t="n">
        <v>0</v>
      </c>
      <c r="AT23" s="4" t="n">
        <v>0</v>
      </c>
      <c r="AU23" s="23" t="n">
        <v>0</v>
      </c>
      <c r="AV23" s="4" t="n">
        <v>1</v>
      </c>
      <c r="AW23" s="4" t="n">
        <v>1</v>
      </c>
      <c r="AX23" s="4" t="n">
        <v>2</v>
      </c>
      <c r="AY23" s="29" t="n">
        <f aca="false">SUM(D23:AX23)</f>
        <v>42</v>
      </c>
    </row>
    <row r="24" customFormat="false" ht="15.75" hidden="false" customHeight="false" outlineLevel="0" collapsed="false">
      <c r="A24" s="51" t="s">
        <v>83</v>
      </c>
      <c r="B24" s="5" t="str">
        <f aca="false" t="array" ref="B24:B24">INDEX('Svi studenti'!$C$2:$C985,MATCH(A24, 'Svi studenti'!$B$2:$B985, 0))</f>
        <v>Виторовић, Далибор</v>
      </c>
      <c r="C24" s="28" t="str">
        <f aca="false" t="array" ref="C24:C24">IFERROR(INDEX('Svi studenti'!$G$2:$G985,MATCH(A24, 'Svi studenti'!$B$2:$B985, 0)),"---")</f>
        <v>3и2б</v>
      </c>
      <c r="D24" s="5" t="n">
        <v>2</v>
      </c>
      <c r="E24" s="5" t="n">
        <v>6</v>
      </c>
      <c r="F24" s="5" t="n">
        <v>1</v>
      </c>
      <c r="G24" s="5" t="n">
        <v>0</v>
      </c>
      <c r="H24" s="5" t="n">
        <v>0</v>
      </c>
      <c r="I24" s="52" t="n">
        <v>3</v>
      </c>
      <c r="J24" s="5" t="n">
        <v>2</v>
      </c>
      <c r="K24" s="5" t="n">
        <v>0</v>
      </c>
      <c r="L24" s="5" t="n">
        <v>0</v>
      </c>
      <c r="M24" s="5" t="n">
        <v>0</v>
      </c>
      <c r="N24" s="5" t="n">
        <v>0</v>
      </c>
      <c r="O24" s="52" t="n">
        <v>3</v>
      </c>
      <c r="P24" s="5" t="n">
        <v>2</v>
      </c>
      <c r="Q24" s="5" t="n">
        <v>0</v>
      </c>
      <c r="R24" s="5" t="n">
        <v>0</v>
      </c>
      <c r="S24" s="5" t="n">
        <v>0.25</v>
      </c>
      <c r="T24" s="5" t="n">
        <v>0.25</v>
      </c>
      <c r="U24" s="23" t="n">
        <v>0.25</v>
      </c>
      <c r="V24" s="4" t="n">
        <v>2</v>
      </c>
      <c r="W24" s="4" t="n">
        <v>2</v>
      </c>
      <c r="X24" s="4" t="n">
        <v>0.25</v>
      </c>
      <c r="Y24" s="4" t="n">
        <v>0.25</v>
      </c>
      <c r="Z24" s="23" t="n">
        <v>0.25</v>
      </c>
      <c r="AA24" s="4" t="n">
        <v>0</v>
      </c>
      <c r="AB24" s="4" t="n">
        <v>0</v>
      </c>
      <c r="AC24" s="4" t="n">
        <v>0</v>
      </c>
      <c r="AD24" s="4" t="n">
        <v>0</v>
      </c>
      <c r="AE24" s="4" t="n">
        <v>0</v>
      </c>
      <c r="AF24" s="4" t="n">
        <v>0</v>
      </c>
      <c r="AG24" s="4" t="n">
        <v>0</v>
      </c>
      <c r="AH24" s="4" t="n">
        <v>0</v>
      </c>
      <c r="AI24" s="4" t="n">
        <v>0</v>
      </c>
      <c r="AJ24" s="4" t="n">
        <v>0</v>
      </c>
      <c r="AK24" s="4" t="n">
        <v>0</v>
      </c>
      <c r="AL24" s="4" t="n">
        <v>0</v>
      </c>
      <c r="AM24" s="4" t="n">
        <v>0</v>
      </c>
      <c r="AN24" s="4" t="n">
        <v>0</v>
      </c>
      <c r="AO24" s="4" t="n">
        <v>0</v>
      </c>
      <c r="AP24" s="4" t="n">
        <v>0</v>
      </c>
      <c r="AQ24" s="4" t="n">
        <v>0</v>
      </c>
      <c r="AR24" s="4" t="n">
        <v>0</v>
      </c>
      <c r="AS24" s="4" t="n">
        <v>0</v>
      </c>
      <c r="AT24" s="4" t="n">
        <v>0</v>
      </c>
      <c r="AU24" s="23" t="n">
        <v>0</v>
      </c>
      <c r="AV24" s="4" t="n">
        <v>1</v>
      </c>
      <c r="AW24" s="4" t="n">
        <v>1</v>
      </c>
      <c r="AX24" s="4" t="n">
        <v>1</v>
      </c>
      <c r="AY24" s="29" t="n">
        <f aca="false">SUM(D24:AX24)</f>
        <v>27.5</v>
      </c>
    </row>
    <row r="25" customFormat="false" ht="15.75" hidden="false" customHeight="false" outlineLevel="0" collapsed="false">
      <c r="A25" s="12"/>
      <c r="I25" s="5"/>
      <c r="O25" s="5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29"/>
    </row>
    <row r="26" customFormat="false" ht="15.75" hidden="false" customHeight="false" outlineLevel="0" collapsed="false">
      <c r="A26" s="12"/>
      <c r="I26" s="5"/>
      <c r="O26" s="5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29"/>
    </row>
    <row r="27" customFormat="false" ht="15.75" hidden="false" customHeight="false" outlineLevel="0" collapsed="false">
      <c r="A27" s="12"/>
      <c r="B27" s="5"/>
      <c r="I27" s="5"/>
      <c r="O27" s="5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29"/>
    </row>
    <row r="28" customFormat="false" ht="15.75" hidden="false" customHeight="false" outlineLevel="0" collapsed="false">
      <c r="A28" s="12"/>
      <c r="B28" s="5"/>
      <c r="I28" s="5"/>
      <c r="O28" s="5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29"/>
    </row>
    <row r="29" customFormat="false" ht="15.75" hidden="false" customHeight="false" outlineLevel="0" collapsed="false">
      <c r="A29" s="5"/>
      <c r="B29" s="8"/>
      <c r="H29" s="5"/>
      <c r="L29" s="5"/>
      <c r="O29" s="5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</row>
    <row r="30" customFormat="false" ht="15.75" hidden="false" customHeight="false" outlineLevel="0" collapsed="false">
      <c r="A30" s="5"/>
      <c r="B30" s="8"/>
      <c r="H30" s="5"/>
      <c r="L30" s="5"/>
      <c r="O30" s="5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</row>
    <row r="31" customFormat="false" ht="15.75" hidden="false" customHeight="false" outlineLevel="0" collapsed="false">
      <c r="A31" s="5"/>
      <c r="B31" s="8"/>
      <c r="H31" s="5"/>
      <c r="L31" s="5"/>
      <c r="O31" s="5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</row>
    <row r="32" customFormat="false" ht="15.75" hidden="false" customHeight="false" outlineLevel="0" collapsed="false">
      <c r="A32" s="5"/>
      <c r="B32" s="8"/>
      <c r="H32" s="5"/>
      <c r="L32" s="5"/>
      <c r="O32" s="5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</row>
    <row r="33" customFormat="false" ht="15.75" hidden="false" customHeight="false" outlineLevel="0" collapsed="false">
      <c r="A33" s="5"/>
      <c r="B33" s="8"/>
      <c r="H33" s="5"/>
      <c r="L33" s="5"/>
      <c r="O33" s="5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</row>
    <row r="34" customFormat="false" ht="15.75" hidden="false" customHeight="false" outlineLevel="0" collapsed="false">
      <c r="A34" s="5"/>
      <c r="B34" s="8"/>
      <c r="H34" s="5"/>
      <c r="L34" s="5"/>
      <c r="O34" s="5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</row>
    <row r="35" customFormat="false" ht="15.75" hidden="false" customHeight="false" outlineLevel="0" collapsed="false">
      <c r="A35" s="5"/>
      <c r="B35" s="8"/>
      <c r="H35" s="5"/>
      <c r="L35" s="5"/>
      <c r="O35" s="5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</row>
    <row r="36" customFormat="false" ht="15.75" hidden="false" customHeight="false" outlineLevel="0" collapsed="false">
      <c r="A36" s="5"/>
      <c r="B36" s="8"/>
      <c r="H36" s="5"/>
      <c r="L36" s="5"/>
      <c r="O36" s="5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</row>
    <row r="37" customFormat="false" ht="15.75" hidden="false" customHeight="false" outlineLevel="0" collapsed="false">
      <c r="A37" s="5"/>
      <c r="B37" s="8"/>
      <c r="H37" s="5"/>
      <c r="L37" s="5"/>
      <c r="O37" s="5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</row>
    <row r="38" customFormat="false" ht="15.75" hidden="false" customHeight="false" outlineLevel="0" collapsed="false">
      <c r="A38" s="5"/>
      <c r="B38" s="8"/>
      <c r="H38" s="5"/>
      <c r="L38" s="5"/>
      <c r="O38" s="5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</row>
    <row r="39" customFormat="false" ht="15.75" hidden="false" customHeight="false" outlineLevel="0" collapsed="false">
      <c r="A39" s="5"/>
      <c r="B39" s="8"/>
      <c r="H39" s="5"/>
      <c r="L39" s="5"/>
      <c r="O39" s="5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</row>
    <row r="40" customFormat="false" ht="15.75" hidden="false" customHeight="false" outlineLevel="0" collapsed="false">
      <c r="A40" s="5"/>
      <c r="B40" s="8"/>
      <c r="H40" s="5"/>
      <c r="L40" s="5"/>
      <c r="O40" s="5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</row>
    <row r="41" customFormat="false" ht="15.75" hidden="false" customHeight="false" outlineLevel="0" collapsed="false">
      <c r="A41" s="5"/>
      <c r="B41" s="8"/>
      <c r="H41" s="5"/>
      <c r="L41" s="5"/>
      <c r="O41" s="5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</row>
    <row r="42" customFormat="false" ht="15.75" hidden="false" customHeight="false" outlineLevel="0" collapsed="false">
      <c r="A42" s="5"/>
      <c r="B42" s="8"/>
      <c r="H42" s="5"/>
      <c r="L42" s="5"/>
      <c r="O42" s="5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</row>
    <row r="43" customFormat="false" ht="15.75" hidden="false" customHeight="false" outlineLevel="0" collapsed="false">
      <c r="A43" s="5"/>
      <c r="B43" s="8"/>
      <c r="H43" s="5"/>
      <c r="L43" s="5"/>
      <c r="O43" s="5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</row>
    <row r="44" customFormat="false" ht="15.75" hidden="false" customHeight="false" outlineLevel="0" collapsed="false">
      <c r="A44" s="5"/>
      <c r="B44" s="8"/>
      <c r="H44" s="5"/>
      <c r="L44" s="5"/>
      <c r="O44" s="5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</row>
    <row r="45" customFormat="false" ht="15.75" hidden="false" customHeight="false" outlineLevel="0" collapsed="false">
      <c r="B45" s="8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</row>
    <row r="46" customFormat="false" ht="15.75" hidden="false" customHeight="false" outlineLevel="0" collapsed="false">
      <c r="B46" s="8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</row>
    <row r="47" customFormat="false" ht="15.75" hidden="false" customHeight="false" outlineLevel="0" collapsed="false">
      <c r="B47" s="8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</row>
    <row r="48" customFormat="false" ht="15.75" hidden="false" customHeight="false" outlineLevel="0" collapsed="false">
      <c r="B48" s="8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</row>
    <row r="49" customFormat="false" ht="15.75" hidden="false" customHeight="false" outlineLevel="0" collapsed="false">
      <c r="B49" s="8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</row>
    <row r="50" customFormat="false" ht="15.75" hidden="false" customHeight="false" outlineLevel="0" collapsed="false">
      <c r="B50" s="8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</row>
    <row r="51" customFormat="false" ht="15.75" hidden="false" customHeight="false" outlineLevel="0" collapsed="false">
      <c r="B51" s="8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</row>
    <row r="52" customFormat="false" ht="15.75" hidden="false" customHeight="false" outlineLevel="0" collapsed="false">
      <c r="B52" s="8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</row>
    <row r="53" customFormat="false" ht="15.75" hidden="false" customHeight="false" outlineLevel="0" collapsed="false">
      <c r="B53" s="8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</row>
    <row r="54" customFormat="false" ht="15.75" hidden="false" customHeight="false" outlineLevel="0" collapsed="false">
      <c r="B54" s="8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</row>
    <row r="55" customFormat="false" ht="15.75" hidden="false" customHeight="false" outlineLevel="0" collapsed="false"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</row>
    <row r="56" customFormat="false" ht="15.75" hidden="false" customHeight="false" outlineLevel="0" collapsed="false"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</row>
    <row r="57" customFormat="false" ht="15.75" hidden="false" customHeight="false" outlineLevel="0" collapsed="false"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</row>
    <row r="58" customFormat="false" ht="15.75" hidden="false" customHeight="false" outlineLevel="0" collapsed="false"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</row>
    <row r="59" customFormat="false" ht="15.75" hidden="false" customHeight="false" outlineLevel="0" collapsed="false"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</row>
    <row r="60" customFormat="false" ht="15.75" hidden="false" customHeight="false" outlineLevel="0" collapsed="false"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</row>
    <row r="61" customFormat="false" ht="15.75" hidden="false" customHeight="false" outlineLevel="0" collapsed="false"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</row>
    <row r="62" customFormat="false" ht="15.75" hidden="false" customHeight="false" outlineLevel="0" collapsed="false"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</row>
    <row r="63" customFormat="false" ht="15.75" hidden="false" customHeight="false" outlineLevel="0" collapsed="false"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</row>
    <row r="64" customFormat="false" ht="15.75" hidden="false" customHeight="false" outlineLevel="0" collapsed="false"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</row>
    <row r="65" customFormat="false" ht="15.75" hidden="false" customHeight="false" outlineLevel="0" collapsed="false"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</row>
    <row r="66" customFormat="false" ht="15.75" hidden="false" customHeight="false" outlineLevel="0" collapsed="false"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</row>
    <row r="67" customFormat="false" ht="15.75" hidden="false" customHeight="false" outlineLevel="0" collapsed="false"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</row>
    <row r="68" customFormat="false" ht="15.75" hidden="false" customHeight="false" outlineLevel="0" collapsed="false"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</row>
    <row r="69" customFormat="false" ht="15.75" hidden="false" customHeight="false" outlineLevel="0" collapsed="false"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</row>
    <row r="70" customFormat="false" ht="15.75" hidden="false" customHeight="false" outlineLevel="0" collapsed="false"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</row>
    <row r="71" customFormat="false" ht="15.75" hidden="false" customHeight="false" outlineLevel="0" collapsed="false"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</row>
    <row r="72" customFormat="false" ht="15.75" hidden="false" customHeight="false" outlineLevel="0" collapsed="false"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</row>
    <row r="73" customFormat="false" ht="15.75" hidden="false" customHeight="false" outlineLevel="0" collapsed="false"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</row>
    <row r="74" customFormat="false" ht="15.75" hidden="false" customHeight="false" outlineLevel="0" collapsed="false"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</row>
    <row r="75" customFormat="false" ht="15.75" hidden="false" customHeight="false" outlineLevel="0" collapsed="false"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</row>
    <row r="76" customFormat="false" ht="15.75" hidden="false" customHeight="false" outlineLevel="0" collapsed="false"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</row>
    <row r="77" customFormat="false" ht="15.75" hidden="false" customHeight="false" outlineLevel="0" collapsed="false"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</row>
    <row r="78" customFormat="false" ht="15.75" hidden="false" customHeight="false" outlineLevel="0" collapsed="false"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</row>
    <row r="79" customFormat="false" ht="15.75" hidden="false" customHeight="false" outlineLevel="0" collapsed="false"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</row>
    <row r="80" customFormat="false" ht="15.75" hidden="false" customHeight="false" outlineLevel="0" collapsed="false"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</row>
    <row r="81" customFormat="false" ht="15.75" hidden="false" customHeight="false" outlineLevel="0" collapsed="false"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</row>
    <row r="82" customFormat="false" ht="15.75" hidden="false" customHeight="false" outlineLevel="0" collapsed="false"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</row>
    <row r="83" customFormat="false" ht="15.75" hidden="false" customHeight="false" outlineLevel="0" collapsed="false"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</row>
    <row r="84" customFormat="false" ht="15.75" hidden="false" customHeight="false" outlineLevel="0" collapsed="false"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</row>
    <row r="85" customFormat="false" ht="15.75" hidden="false" customHeight="false" outlineLevel="0" collapsed="false"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</row>
    <row r="86" customFormat="false" ht="15.75" hidden="false" customHeight="false" outlineLevel="0" collapsed="false"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</row>
    <row r="87" customFormat="false" ht="15.75" hidden="false" customHeight="false" outlineLevel="0" collapsed="false"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</row>
    <row r="88" customFormat="false" ht="15.75" hidden="false" customHeight="false" outlineLevel="0" collapsed="false"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</row>
    <row r="89" customFormat="false" ht="15.75" hidden="false" customHeight="false" outlineLevel="0" collapsed="false"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</row>
    <row r="90" customFormat="false" ht="15.75" hidden="false" customHeight="false" outlineLevel="0" collapsed="false"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</row>
    <row r="91" customFormat="false" ht="15.75" hidden="false" customHeight="false" outlineLevel="0" collapsed="false"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</row>
    <row r="92" customFormat="false" ht="15.75" hidden="false" customHeight="false" outlineLevel="0" collapsed="false"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</row>
    <row r="93" customFormat="false" ht="15.75" hidden="false" customHeight="false" outlineLevel="0" collapsed="false"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</row>
    <row r="94" customFormat="false" ht="15.75" hidden="false" customHeight="false" outlineLevel="0" collapsed="false"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</row>
    <row r="95" customFormat="false" ht="15.75" hidden="false" customHeight="false" outlineLevel="0" collapsed="false"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</row>
    <row r="96" customFormat="false" ht="15.75" hidden="false" customHeight="false" outlineLevel="0" collapsed="false"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</row>
    <row r="97" customFormat="false" ht="15.75" hidden="false" customHeight="false" outlineLevel="0" collapsed="false"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</row>
    <row r="98" customFormat="false" ht="15.75" hidden="false" customHeight="false" outlineLevel="0" collapsed="false"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</row>
    <row r="99" customFormat="false" ht="15.75" hidden="false" customHeight="false" outlineLevel="0" collapsed="false"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</row>
    <row r="100" customFormat="false" ht="15.75" hidden="false" customHeight="false" outlineLevel="0" collapsed="false"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</row>
    <row r="101" customFormat="false" ht="15.75" hidden="false" customHeight="false" outlineLevel="0" collapsed="false"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</row>
    <row r="102" customFormat="false" ht="15.75" hidden="false" customHeight="false" outlineLevel="0" collapsed="false"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</row>
    <row r="103" customFormat="false" ht="15.75" hidden="false" customHeight="false" outlineLevel="0" collapsed="false"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</row>
    <row r="104" customFormat="false" ht="15.75" hidden="false" customHeight="false" outlineLevel="0" collapsed="false"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</row>
    <row r="105" customFormat="false" ht="15.75" hidden="false" customHeight="false" outlineLevel="0" collapsed="false"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</row>
    <row r="106" customFormat="false" ht="15.75" hidden="false" customHeight="false" outlineLevel="0" collapsed="false"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</row>
    <row r="107" customFormat="false" ht="15.75" hidden="false" customHeight="false" outlineLevel="0" collapsed="false"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</row>
    <row r="108" customFormat="false" ht="15.75" hidden="false" customHeight="false" outlineLevel="0" collapsed="false"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</row>
    <row r="109" customFormat="false" ht="15.75" hidden="false" customHeight="false" outlineLevel="0" collapsed="false"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</row>
    <row r="110" customFormat="false" ht="15.75" hidden="false" customHeight="false" outlineLevel="0" collapsed="false"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</row>
    <row r="111" customFormat="false" ht="15.75" hidden="false" customHeight="false" outlineLevel="0" collapsed="false"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</row>
    <row r="112" customFormat="false" ht="15.75" hidden="false" customHeight="false" outlineLevel="0" collapsed="false"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</row>
    <row r="113" customFormat="false" ht="15.75" hidden="false" customHeight="false" outlineLevel="0" collapsed="false"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</row>
    <row r="114" customFormat="false" ht="15.75" hidden="false" customHeight="false" outlineLevel="0" collapsed="false"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</row>
    <row r="115" customFormat="false" ht="15.75" hidden="false" customHeight="false" outlineLevel="0" collapsed="false"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</row>
    <row r="116" customFormat="false" ht="15.75" hidden="false" customHeight="false" outlineLevel="0" collapsed="false"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</row>
    <row r="117" customFormat="false" ht="15.75" hidden="false" customHeight="false" outlineLevel="0" collapsed="false"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</row>
    <row r="118" customFormat="false" ht="15.75" hidden="false" customHeight="false" outlineLevel="0" collapsed="false"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</row>
    <row r="119" customFormat="false" ht="15.75" hidden="false" customHeight="false" outlineLevel="0" collapsed="false"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</row>
    <row r="120" customFormat="false" ht="15.75" hidden="false" customHeight="false" outlineLevel="0" collapsed="false"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</row>
    <row r="121" customFormat="false" ht="15.75" hidden="false" customHeight="false" outlineLevel="0" collapsed="false"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</row>
    <row r="122" customFormat="false" ht="15.75" hidden="false" customHeight="false" outlineLevel="0" collapsed="false"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</row>
    <row r="123" customFormat="false" ht="15.75" hidden="false" customHeight="false" outlineLevel="0" collapsed="false"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</row>
    <row r="124" customFormat="false" ht="15.75" hidden="false" customHeight="false" outlineLevel="0" collapsed="false"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</row>
    <row r="125" customFormat="false" ht="15.75" hidden="false" customHeight="false" outlineLevel="0" collapsed="false"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</row>
    <row r="126" customFormat="false" ht="15.75" hidden="false" customHeight="false" outlineLevel="0" collapsed="false"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</row>
    <row r="127" customFormat="false" ht="15.75" hidden="false" customHeight="false" outlineLevel="0" collapsed="false"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</row>
    <row r="128" customFormat="false" ht="15.75" hidden="false" customHeight="false" outlineLevel="0" collapsed="false"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</row>
    <row r="129" customFormat="false" ht="15.75" hidden="false" customHeight="false" outlineLevel="0" collapsed="false"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</row>
    <row r="130" customFormat="false" ht="15.75" hidden="false" customHeight="false" outlineLevel="0" collapsed="false"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</row>
    <row r="131" customFormat="false" ht="15.75" hidden="false" customHeight="false" outlineLevel="0" collapsed="false"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</row>
    <row r="132" customFormat="false" ht="15.75" hidden="false" customHeight="false" outlineLevel="0" collapsed="false"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</row>
    <row r="133" customFormat="false" ht="15.75" hidden="false" customHeight="false" outlineLevel="0" collapsed="false"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</row>
    <row r="134" customFormat="false" ht="15.75" hidden="false" customHeight="false" outlineLevel="0" collapsed="false"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</row>
    <row r="135" customFormat="false" ht="15.75" hidden="false" customHeight="false" outlineLevel="0" collapsed="false"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</row>
    <row r="136" customFormat="false" ht="15.75" hidden="false" customHeight="false" outlineLevel="0" collapsed="false"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</row>
    <row r="137" customFormat="false" ht="15.75" hidden="false" customHeight="false" outlineLevel="0" collapsed="false"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</row>
    <row r="138" customFormat="false" ht="15.75" hidden="false" customHeight="false" outlineLevel="0" collapsed="false"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</row>
    <row r="139" customFormat="false" ht="15.75" hidden="false" customHeight="false" outlineLevel="0" collapsed="false"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</row>
    <row r="140" customFormat="false" ht="15.75" hidden="false" customHeight="false" outlineLevel="0" collapsed="false"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</row>
    <row r="141" customFormat="false" ht="15.75" hidden="false" customHeight="false" outlineLevel="0" collapsed="false"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</row>
    <row r="142" customFormat="false" ht="15.75" hidden="false" customHeight="false" outlineLevel="0" collapsed="false"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</row>
    <row r="143" customFormat="false" ht="15.75" hidden="false" customHeight="false" outlineLevel="0" collapsed="false"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</row>
    <row r="144" customFormat="false" ht="15.75" hidden="false" customHeight="false" outlineLevel="0" collapsed="false"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</row>
    <row r="145" customFormat="false" ht="15.75" hidden="false" customHeight="false" outlineLevel="0" collapsed="false"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</row>
    <row r="146" customFormat="false" ht="15.75" hidden="false" customHeight="false" outlineLevel="0" collapsed="false"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</row>
    <row r="147" customFormat="false" ht="15.75" hidden="false" customHeight="false" outlineLevel="0" collapsed="false"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</row>
    <row r="148" customFormat="false" ht="15.75" hidden="false" customHeight="false" outlineLevel="0" collapsed="false"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</row>
    <row r="149" customFormat="false" ht="15.75" hidden="false" customHeight="false" outlineLevel="0" collapsed="false"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</row>
    <row r="150" customFormat="false" ht="15.75" hidden="false" customHeight="false" outlineLevel="0" collapsed="false"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</row>
    <row r="151" customFormat="false" ht="15.75" hidden="false" customHeight="false" outlineLevel="0" collapsed="false"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</row>
    <row r="152" customFormat="false" ht="15.75" hidden="false" customHeight="false" outlineLevel="0" collapsed="false"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</row>
    <row r="153" customFormat="false" ht="15.75" hidden="false" customHeight="false" outlineLevel="0" collapsed="false"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</row>
    <row r="154" customFormat="false" ht="15.75" hidden="false" customHeight="false" outlineLevel="0" collapsed="false"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</row>
    <row r="155" customFormat="false" ht="15.75" hidden="false" customHeight="false" outlineLevel="0" collapsed="false"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</row>
    <row r="156" customFormat="false" ht="15.75" hidden="false" customHeight="false" outlineLevel="0" collapsed="false"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</row>
    <row r="157" customFormat="false" ht="15.75" hidden="false" customHeight="false" outlineLevel="0" collapsed="false"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</row>
    <row r="158" customFormat="false" ht="15.75" hidden="false" customHeight="false" outlineLevel="0" collapsed="false"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</row>
    <row r="159" customFormat="false" ht="15.75" hidden="false" customHeight="false" outlineLevel="0" collapsed="false"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</row>
    <row r="160" customFormat="false" ht="15.75" hidden="false" customHeight="false" outlineLevel="0" collapsed="false"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</row>
    <row r="161" customFormat="false" ht="15.75" hidden="false" customHeight="false" outlineLevel="0" collapsed="false"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</row>
    <row r="162" customFormat="false" ht="15.75" hidden="false" customHeight="false" outlineLevel="0" collapsed="false"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</row>
    <row r="163" customFormat="false" ht="15.75" hidden="false" customHeight="false" outlineLevel="0" collapsed="false"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</row>
    <row r="164" customFormat="false" ht="15.75" hidden="false" customHeight="false" outlineLevel="0" collapsed="false"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</row>
    <row r="165" customFormat="false" ht="15.75" hidden="false" customHeight="false" outlineLevel="0" collapsed="false"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</row>
    <row r="166" customFormat="false" ht="15.75" hidden="false" customHeight="false" outlineLevel="0" collapsed="false"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</row>
    <row r="167" customFormat="false" ht="15.75" hidden="false" customHeight="false" outlineLevel="0" collapsed="false"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</row>
    <row r="168" customFormat="false" ht="15.75" hidden="false" customHeight="false" outlineLevel="0" collapsed="false"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</row>
    <row r="169" customFormat="false" ht="15.75" hidden="false" customHeight="false" outlineLevel="0" collapsed="false"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</row>
    <row r="170" customFormat="false" ht="15.75" hidden="false" customHeight="false" outlineLevel="0" collapsed="false"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</row>
    <row r="171" customFormat="false" ht="15.75" hidden="false" customHeight="false" outlineLevel="0" collapsed="false"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</row>
    <row r="172" customFormat="false" ht="15.75" hidden="false" customHeight="false" outlineLevel="0" collapsed="false"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</row>
    <row r="173" customFormat="false" ht="15.75" hidden="false" customHeight="false" outlineLevel="0" collapsed="false"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</row>
    <row r="174" customFormat="false" ht="15.75" hidden="false" customHeight="false" outlineLevel="0" collapsed="false"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</row>
    <row r="175" customFormat="false" ht="15.75" hidden="false" customHeight="false" outlineLevel="0" collapsed="false"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</row>
    <row r="176" customFormat="false" ht="15.75" hidden="false" customHeight="false" outlineLevel="0" collapsed="false"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</row>
    <row r="177" customFormat="false" ht="15.75" hidden="false" customHeight="false" outlineLevel="0" collapsed="false"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</row>
    <row r="178" customFormat="false" ht="15.75" hidden="false" customHeight="false" outlineLevel="0" collapsed="false"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</row>
    <row r="179" customFormat="false" ht="15.75" hidden="false" customHeight="false" outlineLevel="0" collapsed="false"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</row>
    <row r="180" customFormat="false" ht="15.75" hidden="false" customHeight="false" outlineLevel="0" collapsed="false"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</row>
    <row r="181" customFormat="false" ht="15.75" hidden="false" customHeight="false" outlineLevel="0" collapsed="false"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</row>
    <row r="182" customFormat="false" ht="15.75" hidden="false" customHeight="false" outlineLevel="0" collapsed="false"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</row>
    <row r="183" customFormat="false" ht="15.75" hidden="false" customHeight="false" outlineLevel="0" collapsed="false"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</row>
    <row r="184" customFormat="false" ht="15.75" hidden="false" customHeight="false" outlineLevel="0" collapsed="false"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</row>
    <row r="185" customFormat="false" ht="15.75" hidden="false" customHeight="false" outlineLevel="0" collapsed="false"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</row>
    <row r="186" customFormat="false" ht="15.75" hidden="false" customHeight="false" outlineLevel="0" collapsed="false"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</row>
    <row r="187" customFormat="false" ht="15.75" hidden="false" customHeight="false" outlineLevel="0" collapsed="false"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</row>
    <row r="188" customFormat="false" ht="15.75" hidden="false" customHeight="false" outlineLevel="0" collapsed="false"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</row>
    <row r="189" customFormat="false" ht="15.75" hidden="false" customHeight="false" outlineLevel="0" collapsed="false"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</row>
    <row r="190" customFormat="false" ht="15.75" hidden="false" customHeight="false" outlineLevel="0" collapsed="false"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</row>
    <row r="191" customFormat="false" ht="15.75" hidden="false" customHeight="false" outlineLevel="0" collapsed="false"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</row>
    <row r="192" customFormat="false" ht="15.75" hidden="false" customHeight="false" outlineLevel="0" collapsed="false"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</row>
    <row r="193" customFormat="false" ht="15.75" hidden="false" customHeight="false" outlineLevel="0" collapsed="false"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</row>
    <row r="194" customFormat="false" ht="15.75" hidden="false" customHeight="false" outlineLevel="0" collapsed="false"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</row>
    <row r="195" customFormat="false" ht="15.75" hidden="false" customHeight="false" outlineLevel="0" collapsed="false"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</row>
    <row r="196" customFormat="false" ht="15.75" hidden="false" customHeight="false" outlineLevel="0" collapsed="false"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</row>
    <row r="197" customFormat="false" ht="15.75" hidden="false" customHeight="false" outlineLevel="0" collapsed="false"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</row>
    <row r="198" customFormat="false" ht="15.75" hidden="false" customHeight="false" outlineLevel="0" collapsed="false"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</row>
    <row r="199" customFormat="false" ht="15.75" hidden="false" customHeight="false" outlineLevel="0" collapsed="false"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</row>
    <row r="200" customFormat="false" ht="15.75" hidden="false" customHeight="false" outlineLevel="0" collapsed="false"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</row>
    <row r="201" customFormat="false" ht="15.75" hidden="false" customHeight="false" outlineLevel="0" collapsed="false"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</row>
    <row r="202" customFormat="false" ht="15.75" hidden="false" customHeight="false" outlineLevel="0" collapsed="false"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</row>
    <row r="203" customFormat="false" ht="15.75" hidden="false" customHeight="false" outlineLevel="0" collapsed="false"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</row>
    <row r="204" customFormat="false" ht="15.75" hidden="false" customHeight="false" outlineLevel="0" collapsed="false"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</row>
    <row r="205" customFormat="false" ht="15.75" hidden="false" customHeight="false" outlineLevel="0" collapsed="false"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</row>
    <row r="206" customFormat="false" ht="15.75" hidden="false" customHeight="false" outlineLevel="0" collapsed="false"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</row>
    <row r="207" customFormat="false" ht="15.75" hidden="false" customHeight="false" outlineLevel="0" collapsed="false"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</row>
    <row r="208" customFormat="false" ht="15.75" hidden="false" customHeight="false" outlineLevel="0" collapsed="false"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</row>
    <row r="209" customFormat="false" ht="15.75" hidden="false" customHeight="false" outlineLevel="0" collapsed="false"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</row>
    <row r="210" customFormat="false" ht="15.75" hidden="false" customHeight="false" outlineLevel="0" collapsed="false"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</row>
    <row r="211" customFormat="false" ht="15.75" hidden="false" customHeight="false" outlineLevel="0" collapsed="false"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</row>
    <row r="212" customFormat="false" ht="15.75" hidden="false" customHeight="false" outlineLevel="0" collapsed="false"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</row>
    <row r="213" customFormat="false" ht="15.75" hidden="false" customHeight="false" outlineLevel="0" collapsed="false"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</row>
    <row r="214" customFormat="false" ht="15.75" hidden="false" customHeight="false" outlineLevel="0" collapsed="false"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</row>
    <row r="215" customFormat="false" ht="15.75" hidden="false" customHeight="false" outlineLevel="0" collapsed="false"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</row>
    <row r="216" customFormat="false" ht="15.75" hidden="false" customHeight="false" outlineLevel="0" collapsed="false"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</row>
    <row r="217" customFormat="false" ht="15.75" hidden="false" customHeight="false" outlineLevel="0" collapsed="false"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</row>
    <row r="218" customFormat="false" ht="15.75" hidden="false" customHeight="false" outlineLevel="0" collapsed="false"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</row>
    <row r="219" customFormat="false" ht="15.75" hidden="false" customHeight="false" outlineLevel="0" collapsed="false"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</row>
    <row r="220" customFormat="false" ht="15.75" hidden="false" customHeight="false" outlineLevel="0" collapsed="false"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</row>
    <row r="221" customFormat="false" ht="15.75" hidden="false" customHeight="false" outlineLevel="0" collapsed="false"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</row>
    <row r="222" customFormat="false" ht="15.75" hidden="false" customHeight="false" outlineLevel="0" collapsed="false"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</row>
    <row r="223" customFormat="false" ht="15.75" hidden="false" customHeight="false" outlineLevel="0" collapsed="false"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</row>
    <row r="224" customFormat="false" ht="15.75" hidden="false" customHeight="false" outlineLevel="0" collapsed="false"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</row>
    <row r="225" customFormat="false" ht="15.75" hidden="false" customHeight="false" outlineLevel="0" collapsed="false"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</row>
    <row r="226" customFormat="false" ht="15.75" hidden="false" customHeight="false" outlineLevel="0" collapsed="false"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</row>
    <row r="227" customFormat="false" ht="15.75" hidden="false" customHeight="false" outlineLevel="0" collapsed="false"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</row>
    <row r="228" customFormat="false" ht="15.75" hidden="false" customHeight="false" outlineLevel="0" collapsed="false"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</row>
    <row r="229" customFormat="false" ht="15.75" hidden="false" customHeight="false" outlineLevel="0" collapsed="false"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</row>
    <row r="230" customFormat="false" ht="15.75" hidden="false" customHeight="false" outlineLevel="0" collapsed="false"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</row>
    <row r="231" customFormat="false" ht="15.75" hidden="false" customHeight="false" outlineLevel="0" collapsed="false"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</row>
    <row r="232" customFormat="false" ht="15.75" hidden="false" customHeight="false" outlineLevel="0" collapsed="false"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</row>
    <row r="233" customFormat="false" ht="15.75" hidden="false" customHeight="false" outlineLevel="0" collapsed="false"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</row>
    <row r="234" customFormat="false" ht="15.75" hidden="false" customHeight="false" outlineLevel="0" collapsed="false"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</row>
    <row r="235" customFormat="false" ht="15.75" hidden="false" customHeight="false" outlineLevel="0" collapsed="false"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</row>
    <row r="236" customFormat="false" ht="15.75" hidden="false" customHeight="false" outlineLevel="0" collapsed="false"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</row>
    <row r="237" customFormat="false" ht="15.75" hidden="false" customHeight="false" outlineLevel="0" collapsed="false"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</row>
    <row r="238" customFormat="false" ht="15.75" hidden="false" customHeight="false" outlineLevel="0" collapsed="false"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</row>
    <row r="239" customFormat="false" ht="15.75" hidden="false" customHeight="false" outlineLevel="0" collapsed="false"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</row>
    <row r="240" customFormat="false" ht="15.75" hidden="false" customHeight="false" outlineLevel="0" collapsed="false"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</row>
    <row r="241" customFormat="false" ht="15.75" hidden="false" customHeight="false" outlineLevel="0" collapsed="false"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</row>
    <row r="242" customFormat="false" ht="15.75" hidden="false" customHeight="false" outlineLevel="0" collapsed="false"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</row>
    <row r="243" customFormat="false" ht="15.75" hidden="false" customHeight="false" outlineLevel="0" collapsed="false"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</row>
    <row r="244" customFormat="false" ht="15.75" hidden="false" customHeight="false" outlineLevel="0" collapsed="false"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</row>
    <row r="245" customFormat="false" ht="15.75" hidden="false" customHeight="false" outlineLevel="0" collapsed="false"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</row>
    <row r="246" customFormat="false" ht="15.75" hidden="false" customHeight="false" outlineLevel="0" collapsed="false"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</row>
    <row r="247" customFormat="false" ht="15.75" hidden="false" customHeight="false" outlineLevel="0" collapsed="false"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</row>
    <row r="248" customFormat="false" ht="15.75" hidden="false" customHeight="false" outlineLevel="0" collapsed="false"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</row>
    <row r="249" customFormat="false" ht="15.75" hidden="false" customHeight="false" outlineLevel="0" collapsed="false"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</row>
    <row r="250" customFormat="false" ht="15.75" hidden="false" customHeight="false" outlineLevel="0" collapsed="false"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</row>
    <row r="251" customFormat="false" ht="15.75" hidden="false" customHeight="false" outlineLevel="0" collapsed="false"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</row>
    <row r="252" customFormat="false" ht="15.75" hidden="false" customHeight="false" outlineLevel="0" collapsed="false"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</row>
    <row r="253" customFormat="false" ht="15.75" hidden="false" customHeight="false" outlineLevel="0" collapsed="false"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</row>
    <row r="254" customFormat="false" ht="15.75" hidden="false" customHeight="false" outlineLevel="0" collapsed="false"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</row>
    <row r="255" customFormat="false" ht="15.75" hidden="false" customHeight="false" outlineLevel="0" collapsed="false"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</row>
    <row r="256" customFormat="false" ht="15.75" hidden="false" customHeight="false" outlineLevel="0" collapsed="false"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</row>
    <row r="257" customFormat="false" ht="15.75" hidden="false" customHeight="false" outlineLevel="0" collapsed="false"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</row>
    <row r="258" customFormat="false" ht="15.75" hidden="false" customHeight="false" outlineLevel="0" collapsed="false"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</row>
    <row r="259" customFormat="false" ht="15.75" hidden="false" customHeight="false" outlineLevel="0" collapsed="false"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</row>
    <row r="260" customFormat="false" ht="15.75" hidden="false" customHeight="false" outlineLevel="0" collapsed="false"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</row>
    <row r="261" customFormat="false" ht="15.75" hidden="false" customHeight="false" outlineLevel="0" collapsed="false"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</row>
    <row r="262" customFormat="false" ht="15.75" hidden="false" customHeight="false" outlineLevel="0" collapsed="false"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</row>
    <row r="263" customFormat="false" ht="15.75" hidden="false" customHeight="false" outlineLevel="0" collapsed="false"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</row>
    <row r="264" customFormat="false" ht="15.75" hidden="false" customHeight="false" outlineLevel="0" collapsed="false"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</row>
    <row r="265" customFormat="false" ht="15.75" hidden="false" customHeight="false" outlineLevel="0" collapsed="false"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</row>
    <row r="266" customFormat="false" ht="15.75" hidden="false" customHeight="false" outlineLevel="0" collapsed="false"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</row>
    <row r="267" customFormat="false" ht="15.75" hidden="false" customHeight="false" outlineLevel="0" collapsed="false"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</row>
    <row r="268" customFormat="false" ht="15.75" hidden="false" customHeight="false" outlineLevel="0" collapsed="false"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</row>
    <row r="269" customFormat="false" ht="15.75" hidden="false" customHeight="false" outlineLevel="0" collapsed="false"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</row>
    <row r="270" customFormat="false" ht="15.75" hidden="false" customHeight="false" outlineLevel="0" collapsed="false"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</row>
    <row r="271" customFormat="false" ht="15.75" hidden="false" customHeight="false" outlineLevel="0" collapsed="false"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</row>
    <row r="272" customFormat="false" ht="15.75" hidden="false" customHeight="false" outlineLevel="0" collapsed="false"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</row>
    <row r="273" customFormat="false" ht="15.75" hidden="false" customHeight="false" outlineLevel="0" collapsed="false"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</row>
    <row r="274" customFormat="false" ht="15.75" hidden="false" customHeight="false" outlineLevel="0" collapsed="false"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</row>
    <row r="275" customFormat="false" ht="15.75" hidden="false" customHeight="false" outlineLevel="0" collapsed="false"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</row>
    <row r="276" customFormat="false" ht="15.75" hidden="false" customHeight="false" outlineLevel="0" collapsed="false"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</row>
    <row r="277" customFormat="false" ht="15.75" hidden="false" customHeight="false" outlineLevel="0" collapsed="false"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</row>
    <row r="278" customFormat="false" ht="15.75" hidden="false" customHeight="false" outlineLevel="0" collapsed="false"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</row>
    <row r="279" customFormat="false" ht="15.75" hidden="false" customHeight="false" outlineLevel="0" collapsed="false"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</row>
    <row r="280" customFormat="false" ht="15.75" hidden="false" customHeight="false" outlineLevel="0" collapsed="false"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</row>
    <row r="281" customFormat="false" ht="15.75" hidden="false" customHeight="false" outlineLevel="0" collapsed="false"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</row>
    <row r="282" customFormat="false" ht="15.75" hidden="false" customHeight="false" outlineLevel="0" collapsed="false"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</row>
    <row r="283" customFormat="false" ht="15.75" hidden="false" customHeight="false" outlineLevel="0" collapsed="false"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</row>
    <row r="284" customFormat="false" ht="15.75" hidden="false" customHeight="false" outlineLevel="0" collapsed="false"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</row>
    <row r="285" customFormat="false" ht="15.75" hidden="false" customHeight="false" outlineLevel="0" collapsed="false"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</row>
    <row r="286" customFormat="false" ht="15.75" hidden="false" customHeight="false" outlineLevel="0" collapsed="false"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</row>
    <row r="287" customFormat="false" ht="15.75" hidden="false" customHeight="false" outlineLevel="0" collapsed="false"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</row>
    <row r="288" customFormat="false" ht="15.75" hidden="false" customHeight="false" outlineLevel="0" collapsed="false"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</row>
    <row r="289" customFormat="false" ht="15.75" hidden="false" customHeight="false" outlineLevel="0" collapsed="false"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</row>
    <row r="290" customFormat="false" ht="15.75" hidden="false" customHeight="false" outlineLevel="0" collapsed="false"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</row>
    <row r="291" customFormat="false" ht="15.75" hidden="false" customHeight="false" outlineLevel="0" collapsed="false"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</row>
    <row r="292" customFormat="false" ht="15.75" hidden="false" customHeight="false" outlineLevel="0" collapsed="false"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</row>
    <row r="293" customFormat="false" ht="15.75" hidden="false" customHeight="false" outlineLevel="0" collapsed="false"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</row>
    <row r="294" customFormat="false" ht="15.75" hidden="false" customHeight="false" outlineLevel="0" collapsed="false"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</row>
    <row r="295" customFormat="false" ht="15.75" hidden="false" customHeight="false" outlineLevel="0" collapsed="false"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</row>
    <row r="296" customFormat="false" ht="15.75" hidden="false" customHeight="false" outlineLevel="0" collapsed="false"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</row>
    <row r="297" customFormat="false" ht="15.75" hidden="false" customHeight="false" outlineLevel="0" collapsed="false"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</row>
    <row r="298" customFormat="false" ht="15.75" hidden="false" customHeight="false" outlineLevel="0" collapsed="false"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</row>
    <row r="299" customFormat="false" ht="15.75" hidden="false" customHeight="false" outlineLevel="0" collapsed="false"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</row>
    <row r="300" customFormat="false" ht="15.75" hidden="false" customHeight="false" outlineLevel="0" collapsed="false"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</row>
    <row r="301" customFormat="false" ht="15.75" hidden="false" customHeight="false" outlineLevel="0" collapsed="false"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</row>
    <row r="302" customFormat="false" ht="15.75" hidden="false" customHeight="false" outlineLevel="0" collapsed="false"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</row>
    <row r="303" customFormat="false" ht="15.75" hidden="false" customHeight="false" outlineLevel="0" collapsed="false"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</row>
    <row r="304" customFormat="false" ht="15.75" hidden="false" customHeight="false" outlineLevel="0" collapsed="false"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</row>
    <row r="305" customFormat="false" ht="15.75" hidden="false" customHeight="false" outlineLevel="0" collapsed="false"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</row>
    <row r="306" customFormat="false" ht="15.75" hidden="false" customHeight="false" outlineLevel="0" collapsed="false"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</row>
    <row r="307" customFormat="false" ht="15.75" hidden="false" customHeight="false" outlineLevel="0" collapsed="false"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</row>
    <row r="308" customFormat="false" ht="15.75" hidden="false" customHeight="false" outlineLevel="0" collapsed="false"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</row>
    <row r="309" customFormat="false" ht="15.75" hidden="false" customHeight="false" outlineLevel="0" collapsed="false"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</row>
    <row r="310" customFormat="false" ht="15.75" hidden="false" customHeight="false" outlineLevel="0" collapsed="false"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</row>
    <row r="311" customFormat="false" ht="15.75" hidden="false" customHeight="false" outlineLevel="0" collapsed="false"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</row>
    <row r="312" customFormat="false" ht="15.75" hidden="false" customHeight="false" outlineLevel="0" collapsed="false"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</row>
    <row r="313" customFormat="false" ht="15.75" hidden="false" customHeight="false" outlineLevel="0" collapsed="false"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</row>
    <row r="314" customFormat="false" ht="15.75" hidden="false" customHeight="false" outlineLevel="0" collapsed="false"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</row>
    <row r="315" customFormat="false" ht="15.75" hidden="false" customHeight="false" outlineLevel="0" collapsed="false"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</row>
    <row r="316" customFormat="false" ht="15.75" hidden="false" customHeight="false" outlineLevel="0" collapsed="false"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</row>
    <row r="317" customFormat="false" ht="15.75" hidden="false" customHeight="false" outlineLevel="0" collapsed="false"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</row>
    <row r="318" customFormat="false" ht="15.75" hidden="false" customHeight="false" outlineLevel="0" collapsed="false"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</row>
    <row r="319" customFormat="false" ht="15.75" hidden="false" customHeight="false" outlineLevel="0" collapsed="false"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</row>
    <row r="320" customFormat="false" ht="15.75" hidden="false" customHeight="false" outlineLevel="0" collapsed="false"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</row>
    <row r="321" customFormat="false" ht="15.75" hidden="false" customHeight="false" outlineLevel="0" collapsed="false"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</row>
    <row r="322" customFormat="false" ht="15.75" hidden="false" customHeight="false" outlineLevel="0" collapsed="false"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</row>
    <row r="323" customFormat="false" ht="15.75" hidden="false" customHeight="false" outlineLevel="0" collapsed="false"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</row>
    <row r="324" customFormat="false" ht="15.75" hidden="false" customHeight="false" outlineLevel="0" collapsed="false"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</row>
    <row r="325" customFormat="false" ht="15.75" hidden="false" customHeight="false" outlineLevel="0" collapsed="false"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</row>
    <row r="326" customFormat="false" ht="15.75" hidden="false" customHeight="false" outlineLevel="0" collapsed="false"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</row>
    <row r="327" customFormat="false" ht="15.75" hidden="false" customHeight="false" outlineLevel="0" collapsed="false"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</row>
    <row r="328" customFormat="false" ht="15.75" hidden="false" customHeight="false" outlineLevel="0" collapsed="false"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</row>
    <row r="329" customFormat="false" ht="15.75" hidden="false" customHeight="false" outlineLevel="0" collapsed="false"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</row>
    <row r="330" customFormat="false" ht="15.75" hidden="false" customHeight="false" outlineLevel="0" collapsed="false"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</row>
    <row r="331" customFormat="false" ht="15.75" hidden="false" customHeight="false" outlineLevel="0" collapsed="false"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</row>
    <row r="332" customFormat="false" ht="15.75" hidden="false" customHeight="false" outlineLevel="0" collapsed="false"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</row>
    <row r="333" customFormat="false" ht="15.75" hidden="false" customHeight="false" outlineLevel="0" collapsed="false"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</row>
    <row r="334" customFormat="false" ht="15.75" hidden="false" customHeight="false" outlineLevel="0" collapsed="false"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</row>
    <row r="335" customFormat="false" ht="15.75" hidden="false" customHeight="false" outlineLevel="0" collapsed="false"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</row>
    <row r="336" customFormat="false" ht="15.75" hidden="false" customHeight="false" outlineLevel="0" collapsed="false"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</row>
    <row r="337" customFormat="false" ht="15.75" hidden="false" customHeight="false" outlineLevel="0" collapsed="false"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</row>
    <row r="338" customFormat="false" ht="15.75" hidden="false" customHeight="false" outlineLevel="0" collapsed="false"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</row>
    <row r="339" customFormat="false" ht="15.75" hidden="false" customHeight="false" outlineLevel="0" collapsed="false"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</row>
    <row r="340" customFormat="false" ht="15.75" hidden="false" customHeight="false" outlineLevel="0" collapsed="false"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</row>
    <row r="341" customFormat="false" ht="15.75" hidden="false" customHeight="false" outlineLevel="0" collapsed="false"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</row>
    <row r="342" customFormat="false" ht="15.75" hidden="false" customHeight="false" outlineLevel="0" collapsed="false"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</row>
    <row r="343" customFormat="false" ht="15.75" hidden="false" customHeight="false" outlineLevel="0" collapsed="false"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</row>
    <row r="344" customFormat="false" ht="15.75" hidden="false" customHeight="false" outlineLevel="0" collapsed="false"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</row>
    <row r="345" customFormat="false" ht="15.75" hidden="false" customHeight="false" outlineLevel="0" collapsed="false"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</row>
    <row r="346" customFormat="false" ht="15.75" hidden="false" customHeight="false" outlineLevel="0" collapsed="false"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</row>
    <row r="347" customFormat="false" ht="15.75" hidden="false" customHeight="false" outlineLevel="0" collapsed="false"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</row>
    <row r="348" customFormat="false" ht="15.75" hidden="false" customHeight="false" outlineLevel="0" collapsed="false"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</row>
    <row r="349" customFormat="false" ht="15.75" hidden="false" customHeight="false" outlineLevel="0" collapsed="false"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</row>
    <row r="350" customFormat="false" ht="15.75" hidden="false" customHeight="false" outlineLevel="0" collapsed="false"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</row>
    <row r="351" customFormat="false" ht="15.75" hidden="false" customHeight="false" outlineLevel="0" collapsed="false"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</row>
    <row r="352" customFormat="false" ht="15.75" hidden="false" customHeight="false" outlineLevel="0" collapsed="false"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</row>
    <row r="353" customFormat="false" ht="15.75" hidden="false" customHeight="false" outlineLevel="0" collapsed="false"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</row>
    <row r="354" customFormat="false" ht="15.75" hidden="false" customHeight="false" outlineLevel="0" collapsed="false"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</row>
    <row r="355" customFormat="false" ht="15.75" hidden="false" customHeight="false" outlineLevel="0" collapsed="false"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</row>
    <row r="356" customFormat="false" ht="15.75" hidden="false" customHeight="false" outlineLevel="0" collapsed="false"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</row>
    <row r="357" customFormat="false" ht="15.75" hidden="false" customHeight="false" outlineLevel="0" collapsed="false"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</row>
    <row r="358" customFormat="false" ht="15.75" hidden="false" customHeight="false" outlineLevel="0" collapsed="false"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</row>
    <row r="359" customFormat="false" ht="15.75" hidden="false" customHeight="false" outlineLevel="0" collapsed="false"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</row>
    <row r="360" customFormat="false" ht="15.75" hidden="false" customHeight="false" outlineLevel="0" collapsed="false"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</row>
    <row r="361" customFormat="false" ht="15.75" hidden="false" customHeight="false" outlineLevel="0" collapsed="false"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</row>
    <row r="362" customFormat="false" ht="15.75" hidden="false" customHeight="false" outlineLevel="0" collapsed="false"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</row>
    <row r="363" customFormat="false" ht="15.75" hidden="false" customHeight="false" outlineLevel="0" collapsed="false"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</row>
    <row r="364" customFormat="false" ht="15.75" hidden="false" customHeight="false" outlineLevel="0" collapsed="false"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</row>
    <row r="365" customFormat="false" ht="15.75" hidden="false" customHeight="false" outlineLevel="0" collapsed="false"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</row>
    <row r="366" customFormat="false" ht="15.75" hidden="false" customHeight="false" outlineLevel="0" collapsed="false"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</row>
    <row r="367" customFormat="false" ht="15.75" hidden="false" customHeight="false" outlineLevel="0" collapsed="false"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</row>
    <row r="368" customFormat="false" ht="15.75" hidden="false" customHeight="false" outlineLevel="0" collapsed="false"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</row>
    <row r="369" customFormat="false" ht="15.75" hidden="false" customHeight="false" outlineLevel="0" collapsed="false"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</row>
    <row r="370" customFormat="false" ht="15.75" hidden="false" customHeight="false" outlineLevel="0" collapsed="false"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</row>
    <row r="371" customFormat="false" ht="15.75" hidden="false" customHeight="false" outlineLevel="0" collapsed="false"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</row>
    <row r="372" customFormat="false" ht="15.75" hidden="false" customHeight="false" outlineLevel="0" collapsed="false"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</row>
    <row r="373" customFormat="false" ht="15.75" hidden="false" customHeight="false" outlineLevel="0" collapsed="false"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</row>
    <row r="374" customFormat="false" ht="15.75" hidden="false" customHeight="false" outlineLevel="0" collapsed="false"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</row>
    <row r="375" customFormat="false" ht="15.75" hidden="false" customHeight="false" outlineLevel="0" collapsed="false"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</row>
    <row r="376" customFormat="false" ht="15.75" hidden="false" customHeight="false" outlineLevel="0" collapsed="false"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</row>
    <row r="377" customFormat="false" ht="15.75" hidden="false" customHeight="false" outlineLevel="0" collapsed="false"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</row>
    <row r="378" customFormat="false" ht="15.75" hidden="false" customHeight="false" outlineLevel="0" collapsed="false"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</row>
    <row r="379" customFormat="false" ht="15.75" hidden="false" customHeight="false" outlineLevel="0" collapsed="false"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</row>
    <row r="380" customFormat="false" ht="15.75" hidden="false" customHeight="false" outlineLevel="0" collapsed="false"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</row>
    <row r="381" customFormat="false" ht="15.75" hidden="false" customHeight="false" outlineLevel="0" collapsed="false"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</row>
    <row r="382" customFormat="false" ht="15.75" hidden="false" customHeight="false" outlineLevel="0" collapsed="false"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</row>
    <row r="383" customFormat="false" ht="15.75" hidden="false" customHeight="false" outlineLevel="0" collapsed="false"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</row>
    <row r="384" customFormat="false" ht="15.75" hidden="false" customHeight="false" outlineLevel="0" collapsed="false"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</row>
    <row r="385" customFormat="false" ht="15.75" hidden="false" customHeight="false" outlineLevel="0" collapsed="false"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</row>
    <row r="386" customFormat="false" ht="15.75" hidden="false" customHeight="false" outlineLevel="0" collapsed="false"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</row>
    <row r="387" customFormat="false" ht="15.75" hidden="false" customHeight="false" outlineLevel="0" collapsed="false"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</row>
    <row r="388" customFormat="false" ht="15.75" hidden="false" customHeight="false" outlineLevel="0" collapsed="false"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</row>
    <row r="389" customFormat="false" ht="15.75" hidden="false" customHeight="false" outlineLevel="0" collapsed="false"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</row>
    <row r="390" customFormat="false" ht="15.75" hidden="false" customHeight="false" outlineLevel="0" collapsed="false"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</row>
    <row r="391" customFormat="false" ht="15.75" hidden="false" customHeight="false" outlineLevel="0" collapsed="false"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</row>
    <row r="392" customFormat="false" ht="15.75" hidden="false" customHeight="false" outlineLevel="0" collapsed="false"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</row>
    <row r="393" customFormat="false" ht="15.75" hidden="false" customHeight="false" outlineLevel="0" collapsed="false"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</row>
    <row r="394" customFormat="false" ht="15.75" hidden="false" customHeight="false" outlineLevel="0" collapsed="false"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</row>
    <row r="395" customFormat="false" ht="15.75" hidden="false" customHeight="false" outlineLevel="0" collapsed="false"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</row>
    <row r="396" customFormat="false" ht="15.75" hidden="false" customHeight="false" outlineLevel="0" collapsed="false"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</row>
    <row r="397" customFormat="false" ht="15.75" hidden="false" customHeight="false" outlineLevel="0" collapsed="false"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</row>
    <row r="398" customFormat="false" ht="15.75" hidden="false" customHeight="false" outlineLevel="0" collapsed="false"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</row>
    <row r="399" customFormat="false" ht="15.75" hidden="false" customHeight="false" outlineLevel="0" collapsed="false"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</row>
    <row r="400" customFormat="false" ht="15.75" hidden="false" customHeight="false" outlineLevel="0" collapsed="false"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</row>
    <row r="401" customFormat="false" ht="15.75" hidden="false" customHeight="false" outlineLevel="0" collapsed="false"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</row>
    <row r="402" customFormat="false" ht="15.75" hidden="false" customHeight="false" outlineLevel="0" collapsed="false"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</row>
    <row r="403" customFormat="false" ht="15.75" hidden="false" customHeight="false" outlineLevel="0" collapsed="false"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</row>
    <row r="404" customFormat="false" ht="15.75" hidden="false" customHeight="false" outlineLevel="0" collapsed="false"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</row>
    <row r="405" customFormat="false" ht="15.75" hidden="false" customHeight="false" outlineLevel="0" collapsed="false"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</row>
    <row r="406" customFormat="false" ht="15.75" hidden="false" customHeight="false" outlineLevel="0" collapsed="false"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</row>
    <row r="407" customFormat="false" ht="15.75" hidden="false" customHeight="false" outlineLevel="0" collapsed="false"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</row>
    <row r="408" customFormat="false" ht="15.75" hidden="false" customHeight="false" outlineLevel="0" collapsed="false"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</row>
    <row r="409" customFormat="false" ht="15.75" hidden="false" customHeight="false" outlineLevel="0" collapsed="false"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</row>
    <row r="410" customFormat="false" ht="15.75" hidden="false" customHeight="false" outlineLevel="0" collapsed="false"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</row>
    <row r="411" customFormat="false" ht="15.75" hidden="false" customHeight="false" outlineLevel="0" collapsed="false"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</row>
    <row r="412" customFormat="false" ht="15.75" hidden="false" customHeight="false" outlineLevel="0" collapsed="false"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</row>
    <row r="413" customFormat="false" ht="15.75" hidden="false" customHeight="false" outlineLevel="0" collapsed="false"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</row>
    <row r="414" customFormat="false" ht="15.75" hidden="false" customHeight="false" outlineLevel="0" collapsed="false"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</row>
    <row r="415" customFormat="false" ht="15.75" hidden="false" customHeight="false" outlineLevel="0" collapsed="false"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</row>
    <row r="416" customFormat="false" ht="15.75" hidden="false" customHeight="false" outlineLevel="0" collapsed="false"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</row>
    <row r="417" customFormat="false" ht="15.75" hidden="false" customHeight="false" outlineLevel="0" collapsed="false"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</row>
    <row r="418" customFormat="false" ht="15.75" hidden="false" customHeight="false" outlineLevel="0" collapsed="false"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</row>
    <row r="419" customFormat="false" ht="15.75" hidden="false" customHeight="false" outlineLevel="0" collapsed="false"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</row>
    <row r="420" customFormat="false" ht="15.75" hidden="false" customHeight="false" outlineLevel="0" collapsed="false"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</row>
    <row r="421" customFormat="false" ht="15.75" hidden="false" customHeight="false" outlineLevel="0" collapsed="false"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</row>
    <row r="422" customFormat="false" ht="15.75" hidden="false" customHeight="false" outlineLevel="0" collapsed="false"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</row>
    <row r="423" customFormat="false" ht="15.75" hidden="false" customHeight="false" outlineLevel="0" collapsed="false"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</row>
    <row r="424" customFormat="false" ht="15.75" hidden="false" customHeight="false" outlineLevel="0" collapsed="false"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</row>
    <row r="425" customFormat="false" ht="15.75" hidden="false" customHeight="false" outlineLevel="0" collapsed="false"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</row>
    <row r="426" customFormat="false" ht="15.75" hidden="false" customHeight="false" outlineLevel="0" collapsed="false"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</row>
    <row r="427" customFormat="false" ht="15.75" hidden="false" customHeight="false" outlineLevel="0" collapsed="false"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</row>
    <row r="428" customFormat="false" ht="15.75" hidden="false" customHeight="false" outlineLevel="0" collapsed="false"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</row>
    <row r="429" customFormat="false" ht="15.75" hidden="false" customHeight="false" outlineLevel="0" collapsed="false"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</row>
    <row r="430" customFormat="false" ht="15.75" hidden="false" customHeight="false" outlineLevel="0" collapsed="false"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</row>
    <row r="431" customFormat="false" ht="15.75" hidden="false" customHeight="false" outlineLevel="0" collapsed="false"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</row>
    <row r="432" customFormat="false" ht="15.75" hidden="false" customHeight="false" outlineLevel="0" collapsed="false"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</row>
    <row r="433" customFormat="false" ht="15.75" hidden="false" customHeight="false" outlineLevel="0" collapsed="false"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</row>
    <row r="434" customFormat="false" ht="15.75" hidden="false" customHeight="false" outlineLevel="0" collapsed="false"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</row>
    <row r="435" customFormat="false" ht="15.75" hidden="false" customHeight="false" outlineLevel="0" collapsed="false"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</row>
    <row r="436" customFormat="false" ht="15.75" hidden="false" customHeight="false" outlineLevel="0" collapsed="false"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</row>
    <row r="437" customFormat="false" ht="15.75" hidden="false" customHeight="false" outlineLevel="0" collapsed="false"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</row>
    <row r="438" customFormat="false" ht="15.75" hidden="false" customHeight="false" outlineLevel="0" collapsed="false"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</row>
    <row r="439" customFormat="false" ht="15.75" hidden="false" customHeight="false" outlineLevel="0" collapsed="false"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</row>
    <row r="440" customFormat="false" ht="15.75" hidden="false" customHeight="false" outlineLevel="0" collapsed="false"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</row>
    <row r="441" customFormat="false" ht="15.75" hidden="false" customHeight="false" outlineLevel="0" collapsed="false"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</row>
    <row r="442" customFormat="false" ht="15.75" hidden="false" customHeight="false" outlineLevel="0" collapsed="false"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</row>
    <row r="443" customFormat="false" ht="15.75" hidden="false" customHeight="false" outlineLevel="0" collapsed="false"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</row>
    <row r="444" customFormat="false" ht="15.75" hidden="false" customHeight="false" outlineLevel="0" collapsed="false"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</row>
    <row r="445" customFormat="false" ht="15.75" hidden="false" customHeight="false" outlineLevel="0" collapsed="false"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</row>
    <row r="446" customFormat="false" ht="15.75" hidden="false" customHeight="false" outlineLevel="0" collapsed="false"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</row>
    <row r="447" customFormat="false" ht="15.75" hidden="false" customHeight="false" outlineLevel="0" collapsed="false"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</row>
    <row r="448" customFormat="false" ht="15.75" hidden="false" customHeight="false" outlineLevel="0" collapsed="false"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</row>
    <row r="449" customFormat="false" ht="15.75" hidden="false" customHeight="false" outlineLevel="0" collapsed="false"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</row>
    <row r="450" customFormat="false" ht="15.75" hidden="false" customHeight="false" outlineLevel="0" collapsed="false"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</row>
    <row r="451" customFormat="false" ht="15.75" hidden="false" customHeight="false" outlineLevel="0" collapsed="false"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</row>
    <row r="452" customFormat="false" ht="15.75" hidden="false" customHeight="false" outlineLevel="0" collapsed="false"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</row>
    <row r="453" customFormat="false" ht="15.75" hidden="false" customHeight="false" outlineLevel="0" collapsed="false"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</row>
    <row r="454" customFormat="false" ht="15.75" hidden="false" customHeight="false" outlineLevel="0" collapsed="false"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</row>
    <row r="455" customFormat="false" ht="15.75" hidden="false" customHeight="false" outlineLevel="0" collapsed="false"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</row>
    <row r="456" customFormat="false" ht="15.75" hidden="false" customHeight="false" outlineLevel="0" collapsed="false"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</row>
    <row r="457" customFormat="false" ht="15.75" hidden="false" customHeight="false" outlineLevel="0" collapsed="false"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</row>
    <row r="458" customFormat="false" ht="15.75" hidden="false" customHeight="false" outlineLevel="0" collapsed="false"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</row>
    <row r="459" customFormat="false" ht="15.75" hidden="false" customHeight="false" outlineLevel="0" collapsed="false"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</row>
    <row r="460" customFormat="false" ht="15.75" hidden="false" customHeight="false" outlineLevel="0" collapsed="false"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</row>
    <row r="461" customFormat="false" ht="15.75" hidden="false" customHeight="false" outlineLevel="0" collapsed="false"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</row>
    <row r="462" customFormat="false" ht="15.75" hidden="false" customHeight="false" outlineLevel="0" collapsed="false"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</row>
    <row r="463" customFormat="false" ht="15.75" hidden="false" customHeight="false" outlineLevel="0" collapsed="false"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</row>
    <row r="464" customFormat="false" ht="15.75" hidden="false" customHeight="false" outlineLevel="0" collapsed="false"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</row>
    <row r="465" customFormat="false" ht="15.75" hidden="false" customHeight="false" outlineLevel="0" collapsed="false"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</row>
    <row r="466" customFormat="false" ht="15.75" hidden="false" customHeight="false" outlineLevel="0" collapsed="false"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</row>
    <row r="467" customFormat="false" ht="15.75" hidden="false" customHeight="false" outlineLevel="0" collapsed="false"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</row>
    <row r="468" customFormat="false" ht="15.75" hidden="false" customHeight="false" outlineLevel="0" collapsed="false"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</row>
    <row r="469" customFormat="false" ht="15.75" hidden="false" customHeight="false" outlineLevel="0" collapsed="false"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</row>
    <row r="470" customFormat="false" ht="15.75" hidden="false" customHeight="false" outlineLevel="0" collapsed="false"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</row>
    <row r="471" customFormat="false" ht="15.75" hidden="false" customHeight="false" outlineLevel="0" collapsed="false"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</row>
    <row r="472" customFormat="false" ht="15.75" hidden="false" customHeight="false" outlineLevel="0" collapsed="false"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</row>
    <row r="473" customFormat="false" ht="15.75" hidden="false" customHeight="false" outlineLevel="0" collapsed="false"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</row>
    <row r="474" customFormat="false" ht="15.75" hidden="false" customHeight="false" outlineLevel="0" collapsed="false"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</row>
    <row r="475" customFormat="false" ht="15.75" hidden="false" customHeight="false" outlineLevel="0" collapsed="false"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</row>
    <row r="476" customFormat="false" ht="15.75" hidden="false" customHeight="false" outlineLevel="0" collapsed="false"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</row>
    <row r="477" customFormat="false" ht="15.75" hidden="false" customHeight="false" outlineLevel="0" collapsed="false"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</row>
    <row r="478" customFormat="false" ht="15.75" hidden="false" customHeight="false" outlineLevel="0" collapsed="false"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</row>
    <row r="479" customFormat="false" ht="15.75" hidden="false" customHeight="false" outlineLevel="0" collapsed="false"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</row>
    <row r="480" customFormat="false" ht="15.75" hidden="false" customHeight="false" outlineLevel="0" collapsed="false"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</row>
    <row r="481" customFormat="false" ht="15.75" hidden="false" customHeight="false" outlineLevel="0" collapsed="false"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</row>
    <row r="482" customFormat="false" ht="15.75" hidden="false" customHeight="false" outlineLevel="0" collapsed="false"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</row>
    <row r="483" customFormat="false" ht="15.75" hidden="false" customHeight="false" outlineLevel="0" collapsed="false"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</row>
    <row r="484" customFormat="false" ht="15.75" hidden="false" customHeight="false" outlineLevel="0" collapsed="false"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</row>
    <row r="485" customFormat="false" ht="15.75" hidden="false" customHeight="false" outlineLevel="0" collapsed="false"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</row>
    <row r="486" customFormat="false" ht="15.75" hidden="false" customHeight="false" outlineLevel="0" collapsed="false"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</row>
    <row r="487" customFormat="false" ht="15.75" hidden="false" customHeight="false" outlineLevel="0" collapsed="false"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</row>
    <row r="488" customFormat="false" ht="15.75" hidden="false" customHeight="false" outlineLevel="0" collapsed="false"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</row>
    <row r="489" customFormat="false" ht="15.75" hidden="false" customHeight="false" outlineLevel="0" collapsed="false"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</row>
    <row r="490" customFormat="false" ht="15.75" hidden="false" customHeight="false" outlineLevel="0" collapsed="false"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</row>
    <row r="491" customFormat="false" ht="15.75" hidden="false" customHeight="false" outlineLevel="0" collapsed="false"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</row>
    <row r="492" customFormat="false" ht="15.75" hidden="false" customHeight="false" outlineLevel="0" collapsed="false"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</row>
    <row r="493" customFormat="false" ht="15.75" hidden="false" customHeight="false" outlineLevel="0" collapsed="false"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</row>
    <row r="494" customFormat="false" ht="15.75" hidden="false" customHeight="false" outlineLevel="0" collapsed="false"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</row>
    <row r="495" customFormat="false" ht="15.75" hidden="false" customHeight="false" outlineLevel="0" collapsed="false"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</row>
    <row r="496" customFormat="false" ht="15.75" hidden="false" customHeight="false" outlineLevel="0" collapsed="false"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</row>
    <row r="497" customFormat="false" ht="15.75" hidden="false" customHeight="false" outlineLevel="0" collapsed="false"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</row>
    <row r="498" customFormat="false" ht="15.75" hidden="false" customHeight="false" outlineLevel="0" collapsed="false"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</row>
    <row r="499" customFormat="false" ht="15.75" hidden="false" customHeight="false" outlineLevel="0" collapsed="false"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</row>
    <row r="500" customFormat="false" ht="15.75" hidden="false" customHeight="false" outlineLevel="0" collapsed="false"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</row>
    <row r="501" customFormat="false" ht="15.75" hidden="false" customHeight="false" outlineLevel="0" collapsed="false"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</row>
    <row r="502" customFormat="false" ht="15.75" hidden="false" customHeight="false" outlineLevel="0" collapsed="false"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</row>
    <row r="503" customFormat="false" ht="15.75" hidden="false" customHeight="false" outlineLevel="0" collapsed="false"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</row>
    <row r="504" customFormat="false" ht="15.75" hidden="false" customHeight="false" outlineLevel="0" collapsed="false"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</row>
    <row r="505" customFormat="false" ht="15.75" hidden="false" customHeight="false" outlineLevel="0" collapsed="false"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</row>
    <row r="506" customFormat="false" ht="15.75" hidden="false" customHeight="false" outlineLevel="0" collapsed="false"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</row>
    <row r="507" customFormat="false" ht="15.75" hidden="false" customHeight="false" outlineLevel="0" collapsed="false"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</row>
    <row r="508" customFormat="false" ht="15.75" hidden="false" customHeight="false" outlineLevel="0" collapsed="false"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</row>
    <row r="509" customFormat="false" ht="15.75" hidden="false" customHeight="false" outlineLevel="0" collapsed="false"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</row>
    <row r="510" customFormat="false" ht="15.75" hidden="false" customHeight="false" outlineLevel="0" collapsed="false"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</row>
    <row r="511" customFormat="false" ht="15.75" hidden="false" customHeight="false" outlineLevel="0" collapsed="false"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</row>
    <row r="512" customFormat="false" ht="15.75" hidden="false" customHeight="false" outlineLevel="0" collapsed="false"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</row>
    <row r="513" customFormat="false" ht="15.75" hidden="false" customHeight="false" outlineLevel="0" collapsed="false"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</row>
    <row r="514" customFormat="false" ht="15.75" hidden="false" customHeight="false" outlineLevel="0" collapsed="false"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</row>
    <row r="515" customFormat="false" ht="15.75" hidden="false" customHeight="false" outlineLevel="0" collapsed="false"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</row>
    <row r="516" customFormat="false" ht="15.75" hidden="false" customHeight="false" outlineLevel="0" collapsed="false"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</row>
    <row r="517" customFormat="false" ht="15.75" hidden="false" customHeight="false" outlineLevel="0" collapsed="false"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</row>
    <row r="518" customFormat="false" ht="15.75" hidden="false" customHeight="false" outlineLevel="0" collapsed="false"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</row>
    <row r="519" customFormat="false" ht="15.75" hidden="false" customHeight="false" outlineLevel="0" collapsed="false"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</row>
    <row r="520" customFormat="false" ht="15.75" hidden="false" customHeight="false" outlineLevel="0" collapsed="false"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</row>
    <row r="521" customFormat="false" ht="15.75" hidden="false" customHeight="false" outlineLevel="0" collapsed="false"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</row>
    <row r="522" customFormat="false" ht="15.75" hidden="false" customHeight="false" outlineLevel="0" collapsed="false"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</row>
    <row r="523" customFormat="false" ht="15.75" hidden="false" customHeight="false" outlineLevel="0" collapsed="false"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</row>
    <row r="524" customFormat="false" ht="15.75" hidden="false" customHeight="false" outlineLevel="0" collapsed="false"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</row>
    <row r="525" customFormat="false" ht="15.75" hidden="false" customHeight="false" outlineLevel="0" collapsed="false"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</row>
    <row r="526" customFormat="false" ht="15.75" hidden="false" customHeight="false" outlineLevel="0" collapsed="false"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</row>
    <row r="527" customFormat="false" ht="15.75" hidden="false" customHeight="false" outlineLevel="0" collapsed="false"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</row>
    <row r="528" customFormat="false" ht="15.75" hidden="false" customHeight="false" outlineLevel="0" collapsed="false"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</row>
    <row r="529" customFormat="false" ht="15.75" hidden="false" customHeight="false" outlineLevel="0" collapsed="false"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</row>
    <row r="530" customFormat="false" ht="15.75" hidden="false" customHeight="false" outlineLevel="0" collapsed="false"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</row>
    <row r="531" customFormat="false" ht="15.75" hidden="false" customHeight="false" outlineLevel="0" collapsed="false"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</row>
    <row r="532" customFormat="false" ht="15.75" hidden="false" customHeight="false" outlineLevel="0" collapsed="false"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</row>
    <row r="533" customFormat="false" ht="15.75" hidden="false" customHeight="false" outlineLevel="0" collapsed="false"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</row>
    <row r="534" customFormat="false" ht="15.75" hidden="false" customHeight="false" outlineLevel="0" collapsed="false"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</row>
    <row r="535" customFormat="false" ht="15.75" hidden="false" customHeight="false" outlineLevel="0" collapsed="false"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</row>
    <row r="536" customFormat="false" ht="15.75" hidden="false" customHeight="false" outlineLevel="0" collapsed="false"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</row>
    <row r="537" customFormat="false" ht="15.75" hidden="false" customHeight="false" outlineLevel="0" collapsed="false"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</row>
    <row r="538" customFormat="false" ht="15.75" hidden="false" customHeight="false" outlineLevel="0" collapsed="false"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</row>
    <row r="539" customFormat="false" ht="15.75" hidden="false" customHeight="false" outlineLevel="0" collapsed="false"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</row>
    <row r="540" customFormat="false" ht="15.75" hidden="false" customHeight="false" outlineLevel="0" collapsed="false"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</row>
    <row r="541" customFormat="false" ht="15.75" hidden="false" customHeight="false" outlineLevel="0" collapsed="false"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</row>
    <row r="542" customFormat="false" ht="15.75" hidden="false" customHeight="false" outlineLevel="0" collapsed="false"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</row>
    <row r="543" customFormat="false" ht="15.75" hidden="false" customHeight="false" outlineLevel="0" collapsed="false"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</row>
    <row r="544" customFormat="false" ht="15.75" hidden="false" customHeight="false" outlineLevel="0" collapsed="false"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</row>
    <row r="545" customFormat="false" ht="15.75" hidden="false" customHeight="false" outlineLevel="0" collapsed="false"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</row>
    <row r="546" customFormat="false" ht="15.75" hidden="false" customHeight="false" outlineLevel="0" collapsed="false"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</row>
    <row r="547" customFormat="false" ht="15.75" hidden="false" customHeight="false" outlineLevel="0" collapsed="false"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</row>
    <row r="548" customFormat="false" ht="15.75" hidden="false" customHeight="false" outlineLevel="0" collapsed="false"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</row>
    <row r="549" customFormat="false" ht="15.75" hidden="false" customHeight="false" outlineLevel="0" collapsed="false"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</row>
    <row r="550" customFormat="false" ht="15.75" hidden="false" customHeight="false" outlineLevel="0" collapsed="false"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</row>
    <row r="551" customFormat="false" ht="15.75" hidden="false" customHeight="false" outlineLevel="0" collapsed="false"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</row>
    <row r="552" customFormat="false" ht="15.75" hidden="false" customHeight="false" outlineLevel="0" collapsed="false"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</row>
    <row r="553" customFormat="false" ht="15.75" hidden="false" customHeight="false" outlineLevel="0" collapsed="false"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</row>
    <row r="554" customFormat="false" ht="15.75" hidden="false" customHeight="false" outlineLevel="0" collapsed="false"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</row>
    <row r="555" customFormat="false" ht="15.75" hidden="false" customHeight="false" outlineLevel="0" collapsed="false"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</row>
    <row r="556" customFormat="false" ht="15.75" hidden="false" customHeight="false" outlineLevel="0" collapsed="false"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</row>
    <row r="557" customFormat="false" ht="15.75" hidden="false" customHeight="false" outlineLevel="0" collapsed="false"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</row>
    <row r="558" customFormat="false" ht="15.75" hidden="false" customHeight="false" outlineLevel="0" collapsed="false"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</row>
    <row r="559" customFormat="false" ht="15.75" hidden="false" customHeight="false" outlineLevel="0" collapsed="false"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</row>
    <row r="560" customFormat="false" ht="15.75" hidden="false" customHeight="false" outlineLevel="0" collapsed="false"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</row>
    <row r="561" customFormat="false" ht="15.75" hidden="false" customHeight="false" outlineLevel="0" collapsed="false"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</row>
    <row r="562" customFormat="false" ht="15.75" hidden="false" customHeight="false" outlineLevel="0" collapsed="false"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</row>
    <row r="563" customFormat="false" ht="15.75" hidden="false" customHeight="false" outlineLevel="0" collapsed="false"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</row>
    <row r="564" customFormat="false" ht="15.75" hidden="false" customHeight="false" outlineLevel="0" collapsed="false"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</row>
    <row r="565" customFormat="false" ht="15.75" hidden="false" customHeight="false" outlineLevel="0" collapsed="false"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</row>
    <row r="566" customFormat="false" ht="15.75" hidden="false" customHeight="false" outlineLevel="0" collapsed="false"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</row>
    <row r="567" customFormat="false" ht="15.75" hidden="false" customHeight="false" outlineLevel="0" collapsed="false"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</row>
    <row r="568" customFormat="false" ht="15.75" hidden="false" customHeight="false" outlineLevel="0" collapsed="false"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</row>
    <row r="569" customFormat="false" ht="15.75" hidden="false" customHeight="false" outlineLevel="0" collapsed="false"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</row>
    <row r="570" customFormat="false" ht="15.75" hidden="false" customHeight="false" outlineLevel="0" collapsed="false"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</row>
    <row r="571" customFormat="false" ht="15.75" hidden="false" customHeight="false" outlineLevel="0" collapsed="false"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</row>
    <row r="572" customFormat="false" ht="15.75" hidden="false" customHeight="false" outlineLevel="0" collapsed="false"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</row>
    <row r="573" customFormat="false" ht="15.75" hidden="false" customHeight="false" outlineLevel="0" collapsed="false"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</row>
    <row r="574" customFormat="false" ht="15.75" hidden="false" customHeight="false" outlineLevel="0" collapsed="false"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</row>
    <row r="575" customFormat="false" ht="15.75" hidden="false" customHeight="false" outlineLevel="0" collapsed="false"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</row>
    <row r="576" customFormat="false" ht="15.75" hidden="false" customHeight="false" outlineLevel="0" collapsed="false"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</row>
    <row r="577" customFormat="false" ht="15.75" hidden="false" customHeight="false" outlineLevel="0" collapsed="false"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</row>
    <row r="578" customFormat="false" ht="15.75" hidden="false" customHeight="false" outlineLevel="0" collapsed="false"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</row>
    <row r="579" customFormat="false" ht="15.75" hidden="false" customHeight="false" outlineLevel="0" collapsed="false"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</row>
    <row r="580" customFormat="false" ht="15.75" hidden="false" customHeight="false" outlineLevel="0" collapsed="false"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</row>
    <row r="581" customFormat="false" ht="15.75" hidden="false" customHeight="false" outlineLevel="0" collapsed="false"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</row>
    <row r="582" customFormat="false" ht="15.75" hidden="false" customHeight="false" outlineLevel="0" collapsed="false"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</row>
    <row r="583" customFormat="false" ht="15.75" hidden="false" customHeight="false" outlineLevel="0" collapsed="false"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</row>
    <row r="584" customFormat="false" ht="15.75" hidden="false" customHeight="false" outlineLevel="0" collapsed="false"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</row>
    <row r="585" customFormat="false" ht="15.75" hidden="false" customHeight="false" outlineLevel="0" collapsed="false"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</row>
    <row r="586" customFormat="false" ht="15.75" hidden="false" customHeight="false" outlineLevel="0" collapsed="false"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</row>
    <row r="587" customFormat="false" ht="15.75" hidden="false" customHeight="false" outlineLevel="0" collapsed="false"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</row>
    <row r="588" customFormat="false" ht="15.75" hidden="false" customHeight="false" outlineLevel="0" collapsed="false"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</row>
    <row r="589" customFormat="false" ht="15.75" hidden="false" customHeight="false" outlineLevel="0" collapsed="false"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</row>
    <row r="590" customFormat="false" ht="15.75" hidden="false" customHeight="false" outlineLevel="0" collapsed="false"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</row>
    <row r="591" customFormat="false" ht="15.75" hidden="false" customHeight="false" outlineLevel="0" collapsed="false"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</row>
    <row r="592" customFormat="false" ht="15.75" hidden="false" customHeight="false" outlineLevel="0" collapsed="false"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</row>
    <row r="593" customFormat="false" ht="15.75" hidden="false" customHeight="false" outlineLevel="0" collapsed="false"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</row>
    <row r="594" customFormat="false" ht="15.75" hidden="false" customHeight="false" outlineLevel="0" collapsed="false"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</row>
    <row r="595" customFormat="false" ht="15.75" hidden="false" customHeight="false" outlineLevel="0" collapsed="false"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</row>
    <row r="596" customFormat="false" ht="15.75" hidden="false" customHeight="false" outlineLevel="0" collapsed="false"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</row>
    <row r="597" customFormat="false" ht="15.75" hidden="false" customHeight="false" outlineLevel="0" collapsed="false"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</row>
    <row r="598" customFormat="false" ht="15.75" hidden="false" customHeight="false" outlineLevel="0" collapsed="false"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</row>
    <row r="599" customFormat="false" ht="15.75" hidden="false" customHeight="false" outlineLevel="0" collapsed="false"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</row>
    <row r="600" customFormat="false" ht="15.75" hidden="false" customHeight="false" outlineLevel="0" collapsed="false"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</row>
    <row r="601" customFormat="false" ht="15.75" hidden="false" customHeight="false" outlineLevel="0" collapsed="false"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</row>
    <row r="602" customFormat="false" ht="15.75" hidden="false" customHeight="false" outlineLevel="0" collapsed="false"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</row>
    <row r="603" customFormat="false" ht="15.75" hidden="false" customHeight="false" outlineLevel="0" collapsed="false"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</row>
    <row r="604" customFormat="false" ht="15.75" hidden="false" customHeight="false" outlineLevel="0" collapsed="false"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</row>
    <row r="605" customFormat="false" ht="15.75" hidden="false" customHeight="false" outlineLevel="0" collapsed="false"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</row>
    <row r="606" customFormat="false" ht="15.75" hidden="false" customHeight="false" outlineLevel="0" collapsed="false"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</row>
    <row r="607" customFormat="false" ht="15.75" hidden="false" customHeight="false" outlineLevel="0" collapsed="false"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</row>
    <row r="608" customFormat="false" ht="15.75" hidden="false" customHeight="false" outlineLevel="0" collapsed="false"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</row>
    <row r="609" customFormat="false" ht="15.75" hidden="false" customHeight="false" outlineLevel="0" collapsed="false"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</row>
    <row r="610" customFormat="false" ht="15.75" hidden="false" customHeight="false" outlineLevel="0" collapsed="false"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</row>
    <row r="611" customFormat="false" ht="15.75" hidden="false" customHeight="false" outlineLevel="0" collapsed="false"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</row>
    <row r="612" customFormat="false" ht="15.75" hidden="false" customHeight="false" outlineLevel="0" collapsed="false"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</row>
    <row r="613" customFormat="false" ht="15.75" hidden="false" customHeight="false" outlineLevel="0" collapsed="false"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</row>
    <row r="614" customFormat="false" ht="15.75" hidden="false" customHeight="false" outlineLevel="0" collapsed="false"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</row>
    <row r="615" customFormat="false" ht="15.75" hidden="false" customHeight="false" outlineLevel="0" collapsed="false"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</row>
    <row r="616" customFormat="false" ht="15.75" hidden="false" customHeight="false" outlineLevel="0" collapsed="false"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</row>
    <row r="617" customFormat="false" ht="15.75" hidden="false" customHeight="false" outlineLevel="0" collapsed="false"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</row>
    <row r="618" customFormat="false" ht="15.75" hidden="false" customHeight="false" outlineLevel="0" collapsed="false"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</row>
    <row r="619" customFormat="false" ht="15.75" hidden="false" customHeight="false" outlineLevel="0" collapsed="false"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</row>
    <row r="620" customFormat="false" ht="15.75" hidden="false" customHeight="false" outlineLevel="0" collapsed="false"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</row>
    <row r="621" customFormat="false" ht="15.75" hidden="false" customHeight="false" outlineLevel="0" collapsed="false"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</row>
    <row r="622" customFormat="false" ht="15.75" hidden="false" customHeight="false" outlineLevel="0" collapsed="false"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</row>
    <row r="623" customFormat="false" ht="15.75" hidden="false" customHeight="false" outlineLevel="0" collapsed="false"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</row>
    <row r="624" customFormat="false" ht="15.75" hidden="false" customHeight="false" outlineLevel="0" collapsed="false"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</row>
    <row r="625" customFormat="false" ht="15.75" hidden="false" customHeight="false" outlineLevel="0" collapsed="false"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</row>
    <row r="626" customFormat="false" ht="15.75" hidden="false" customHeight="false" outlineLevel="0" collapsed="false"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</row>
    <row r="627" customFormat="false" ht="15.75" hidden="false" customHeight="false" outlineLevel="0" collapsed="false"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</row>
    <row r="628" customFormat="false" ht="15.75" hidden="false" customHeight="false" outlineLevel="0" collapsed="false"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</row>
    <row r="629" customFormat="false" ht="15.75" hidden="false" customHeight="false" outlineLevel="0" collapsed="false"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</row>
    <row r="630" customFormat="false" ht="15.75" hidden="false" customHeight="false" outlineLevel="0" collapsed="false"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</row>
    <row r="631" customFormat="false" ht="15.75" hidden="false" customHeight="false" outlineLevel="0" collapsed="false"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</row>
    <row r="632" customFormat="false" ht="15.75" hidden="false" customHeight="false" outlineLevel="0" collapsed="false"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</row>
    <row r="633" customFormat="false" ht="15.75" hidden="false" customHeight="false" outlineLevel="0" collapsed="false"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</row>
    <row r="634" customFormat="false" ht="15.75" hidden="false" customHeight="false" outlineLevel="0" collapsed="false"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</row>
    <row r="635" customFormat="false" ht="15.75" hidden="false" customHeight="false" outlineLevel="0" collapsed="false"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</row>
    <row r="636" customFormat="false" ht="15.75" hidden="false" customHeight="false" outlineLevel="0" collapsed="false"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</row>
    <row r="637" customFormat="false" ht="15.75" hidden="false" customHeight="false" outlineLevel="0" collapsed="false"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</row>
    <row r="638" customFormat="false" ht="15.75" hidden="false" customHeight="false" outlineLevel="0" collapsed="false"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</row>
    <row r="639" customFormat="false" ht="15.75" hidden="false" customHeight="false" outlineLevel="0" collapsed="false"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</row>
    <row r="640" customFormat="false" ht="15.75" hidden="false" customHeight="false" outlineLevel="0" collapsed="false"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</row>
    <row r="641" customFormat="false" ht="15.75" hidden="false" customHeight="false" outlineLevel="0" collapsed="false"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</row>
    <row r="642" customFormat="false" ht="15.75" hidden="false" customHeight="false" outlineLevel="0" collapsed="false"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</row>
    <row r="643" customFormat="false" ht="15.75" hidden="false" customHeight="false" outlineLevel="0" collapsed="false"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</row>
    <row r="644" customFormat="false" ht="15.75" hidden="false" customHeight="false" outlineLevel="0" collapsed="false"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</row>
    <row r="645" customFormat="false" ht="15.75" hidden="false" customHeight="false" outlineLevel="0" collapsed="false"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</row>
    <row r="646" customFormat="false" ht="15.75" hidden="false" customHeight="false" outlineLevel="0" collapsed="false"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</row>
    <row r="647" customFormat="false" ht="15.75" hidden="false" customHeight="false" outlineLevel="0" collapsed="false"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</row>
    <row r="648" customFormat="false" ht="15.75" hidden="false" customHeight="false" outlineLevel="0" collapsed="false"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</row>
    <row r="649" customFormat="false" ht="15.75" hidden="false" customHeight="false" outlineLevel="0" collapsed="false"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</row>
    <row r="650" customFormat="false" ht="15.75" hidden="false" customHeight="false" outlineLevel="0" collapsed="false"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</row>
    <row r="651" customFormat="false" ht="15.75" hidden="false" customHeight="false" outlineLevel="0" collapsed="false"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</row>
    <row r="652" customFormat="false" ht="15.75" hidden="false" customHeight="false" outlineLevel="0" collapsed="false"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</row>
    <row r="653" customFormat="false" ht="15.75" hidden="false" customHeight="false" outlineLevel="0" collapsed="false"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</row>
    <row r="654" customFormat="false" ht="15.75" hidden="false" customHeight="false" outlineLevel="0" collapsed="false"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</row>
    <row r="655" customFormat="false" ht="15.75" hidden="false" customHeight="false" outlineLevel="0" collapsed="false"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</row>
    <row r="656" customFormat="false" ht="15.75" hidden="false" customHeight="false" outlineLevel="0" collapsed="false"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</row>
    <row r="657" customFormat="false" ht="15.75" hidden="false" customHeight="false" outlineLevel="0" collapsed="false"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</row>
    <row r="658" customFormat="false" ht="15.75" hidden="false" customHeight="false" outlineLevel="0" collapsed="false"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</row>
    <row r="659" customFormat="false" ht="15.75" hidden="false" customHeight="false" outlineLevel="0" collapsed="false"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</row>
    <row r="660" customFormat="false" ht="15.75" hidden="false" customHeight="false" outlineLevel="0" collapsed="false"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</row>
    <row r="661" customFormat="false" ht="15.75" hidden="false" customHeight="false" outlineLevel="0" collapsed="false"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</row>
    <row r="662" customFormat="false" ht="15.75" hidden="false" customHeight="false" outlineLevel="0" collapsed="false"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</row>
    <row r="663" customFormat="false" ht="15.75" hidden="false" customHeight="false" outlineLevel="0" collapsed="false"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</row>
    <row r="664" customFormat="false" ht="15.75" hidden="false" customHeight="false" outlineLevel="0" collapsed="false"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</row>
    <row r="665" customFormat="false" ht="15.75" hidden="false" customHeight="false" outlineLevel="0" collapsed="false"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</row>
    <row r="666" customFormat="false" ht="15.75" hidden="false" customHeight="false" outlineLevel="0" collapsed="false"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</row>
    <row r="667" customFormat="false" ht="15.75" hidden="false" customHeight="false" outlineLevel="0" collapsed="false"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</row>
    <row r="668" customFormat="false" ht="15.75" hidden="false" customHeight="false" outlineLevel="0" collapsed="false"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</row>
    <row r="669" customFormat="false" ht="15.75" hidden="false" customHeight="false" outlineLevel="0" collapsed="false"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</row>
    <row r="670" customFormat="false" ht="15.75" hidden="false" customHeight="false" outlineLevel="0" collapsed="false"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</row>
    <row r="671" customFormat="false" ht="15.75" hidden="false" customHeight="false" outlineLevel="0" collapsed="false"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</row>
    <row r="672" customFormat="false" ht="15.75" hidden="false" customHeight="false" outlineLevel="0" collapsed="false"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</row>
    <row r="673" customFormat="false" ht="15.75" hidden="false" customHeight="false" outlineLevel="0" collapsed="false"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</row>
    <row r="674" customFormat="false" ht="15.75" hidden="false" customHeight="false" outlineLevel="0" collapsed="false"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</row>
    <row r="675" customFormat="false" ht="15.75" hidden="false" customHeight="false" outlineLevel="0" collapsed="false"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</row>
    <row r="676" customFormat="false" ht="15.75" hidden="false" customHeight="false" outlineLevel="0" collapsed="false"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</row>
    <row r="677" customFormat="false" ht="15.75" hidden="false" customHeight="false" outlineLevel="0" collapsed="false"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</row>
    <row r="678" customFormat="false" ht="15.75" hidden="false" customHeight="false" outlineLevel="0" collapsed="false"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</row>
    <row r="679" customFormat="false" ht="15.75" hidden="false" customHeight="false" outlineLevel="0" collapsed="false"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</row>
    <row r="680" customFormat="false" ht="15.75" hidden="false" customHeight="false" outlineLevel="0" collapsed="false"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</row>
    <row r="681" customFormat="false" ht="15.75" hidden="false" customHeight="false" outlineLevel="0" collapsed="false"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</row>
    <row r="682" customFormat="false" ht="15.75" hidden="false" customHeight="false" outlineLevel="0" collapsed="false"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</row>
    <row r="683" customFormat="false" ht="15.75" hidden="false" customHeight="false" outlineLevel="0" collapsed="false"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</row>
    <row r="684" customFormat="false" ht="15.75" hidden="false" customHeight="false" outlineLevel="0" collapsed="false"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</row>
    <row r="685" customFormat="false" ht="15.75" hidden="false" customHeight="false" outlineLevel="0" collapsed="false"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</row>
    <row r="686" customFormat="false" ht="15.75" hidden="false" customHeight="false" outlineLevel="0" collapsed="false"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</row>
    <row r="687" customFormat="false" ht="15.75" hidden="false" customHeight="false" outlineLevel="0" collapsed="false"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</row>
    <row r="688" customFormat="false" ht="15.75" hidden="false" customHeight="false" outlineLevel="0" collapsed="false"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</row>
    <row r="689" customFormat="false" ht="15.75" hidden="false" customHeight="false" outlineLevel="0" collapsed="false"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</row>
    <row r="690" customFormat="false" ht="15.75" hidden="false" customHeight="false" outlineLevel="0" collapsed="false"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</row>
    <row r="691" customFormat="false" ht="15.75" hidden="false" customHeight="false" outlineLevel="0" collapsed="false"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</row>
    <row r="692" customFormat="false" ht="15.75" hidden="false" customHeight="false" outlineLevel="0" collapsed="false"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</row>
    <row r="693" customFormat="false" ht="15.75" hidden="false" customHeight="false" outlineLevel="0" collapsed="false"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</row>
    <row r="694" customFormat="false" ht="15.75" hidden="false" customHeight="false" outlineLevel="0" collapsed="false"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</row>
    <row r="695" customFormat="false" ht="15.75" hidden="false" customHeight="false" outlineLevel="0" collapsed="false"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</row>
    <row r="696" customFormat="false" ht="15.75" hidden="false" customHeight="false" outlineLevel="0" collapsed="false"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</row>
    <row r="697" customFormat="false" ht="15.75" hidden="false" customHeight="false" outlineLevel="0" collapsed="false"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</row>
    <row r="698" customFormat="false" ht="15.75" hidden="false" customHeight="false" outlineLevel="0" collapsed="false"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</row>
    <row r="699" customFormat="false" ht="15.75" hidden="false" customHeight="false" outlineLevel="0" collapsed="false"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</row>
    <row r="700" customFormat="false" ht="15.75" hidden="false" customHeight="false" outlineLevel="0" collapsed="false"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</row>
    <row r="701" customFormat="false" ht="15.75" hidden="false" customHeight="false" outlineLevel="0" collapsed="false"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</row>
    <row r="702" customFormat="false" ht="15.75" hidden="false" customHeight="false" outlineLevel="0" collapsed="false"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</row>
    <row r="703" customFormat="false" ht="15.75" hidden="false" customHeight="false" outlineLevel="0" collapsed="false"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</row>
    <row r="704" customFormat="false" ht="15.75" hidden="false" customHeight="false" outlineLevel="0" collapsed="false"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</row>
    <row r="705" customFormat="false" ht="15.75" hidden="false" customHeight="false" outlineLevel="0" collapsed="false"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</row>
    <row r="706" customFormat="false" ht="15.75" hidden="false" customHeight="false" outlineLevel="0" collapsed="false"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</row>
    <row r="707" customFormat="false" ht="15.75" hidden="false" customHeight="false" outlineLevel="0" collapsed="false"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</row>
    <row r="708" customFormat="false" ht="15.75" hidden="false" customHeight="false" outlineLevel="0" collapsed="false"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</row>
    <row r="709" customFormat="false" ht="15.75" hidden="false" customHeight="false" outlineLevel="0" collapsed="false"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</row>
    <row r="710" customFormat="false" ht="15.75" hidden="false" customHeight="false" outlineLevel="0" collapsed="false"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</row>
    <row r="711" customFormat="false" ht="15.75" hidden="false" customHeight="false" outlineLevel="0" collapsed="false"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</row>
    <row r="712" customFormat="false" ht="15.75" hidden="false" customHeight="false" outlineLevel="0" collapsed="false"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</row>
    <row r="713" customFormat="false" ht="15.75" hidden="false" customHeight="false" outlineLevel="0" collapsed="false"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</row>
    <row r="714" customFormat="false" ht="15.75" hidden="false" customHeight="false" outlineLevel="0" collapsed="false"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</row>
    <row r="715" customFormat="false" ht="15.75" hidden="false" customHeight="false" outlineLevel="0" collapsed="false"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</row>
    <row r="716" customFormat="false" ht="15.75" hidden="false" customHeight="false" outlineLevel="0" collapsed="false"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</row>
    <row r="717" customFormat="false" ht="15.75" hidden="false" customHeight="false" outlineLevel="0" collapsed="false"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</row>
    <row r="718" customFormat="false" ht="15.75" hidden="false" customHeight="false" outlineLevel="0" collapsed="false"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</row>
    <row r="719" customFormat="false" ht="15.75" hidden="false" customHeight="false" outlineLevel="0" collapsed="false"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</row>
    <row r="720" customFormat="false" ht="15.75" hidden="false" customHeight="false" outlineLevel="0" collapsed="false"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</row>
    <row r="721" customFormat="false" ht="15.75" hidden="false" customHeight="false" outlineLevel="0" collapsed="false"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</row>
    <row r="722" customFormat="false" ht="15.75" hidden="false" customHeight="false" outlineLevel="0" collapsed="false"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</row>
    <row r="723" customFormat="false" ht="15.75" hidden="false" customHeight="false" outlineLevel="0" collapsed="false"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</row>
    <row r="724" customFormat="false" ht="15.75" hidden="false" customHeight="false" outlineLevel="0" collapsed="false"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</row>
    <row r="725" customFormat="false" ht="15.75" hidden="false" customHeight="false" outlineLevel="0" collapsed="false"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</row>
    <row r="726" customFormat="false" ht="15.75" hidden="false" customHeight="false" outlineLevel="0" collapsed="false"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</row>
    <row r="727" customFormat="false" ht="15.75" hidden="false" customHeight="false" outlineLevel="0" collapsed="false"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</row>
    <row r="728" customFormat="false" ht="15.75" hidden="false" customHeight="false" outlineLevel="0" collapsed="false"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</row>
    <row r="729" customFormat="false" ht="15.75" hidden="false" customHeight="false" outlineLevel="0" collapsed="false"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</row>
    <row r="730" customFormat="false" ht="15.75" hidden="false" customHeight="false" outlineLevel="0" collapsed="false"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</row>
    <row r="731" customFormat="false" ht="15.75" hidden="false" customHeight="false" outlineLevel="0" collapsed="false"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</row>
    <row r="732" customFormat="false" ht="15.75" hidden="false" customHeight="false" outlineLevel="0" collapsed="false"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</row>
    <row r="733" customFormat="false" ht="15.75" hidden="false" customHeight="false" outlineLevel="0" collapsed="false"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</row>
    <row r="734" customFormat="false" ht="15.75" hidden="false" customHeight="false" outlineLevel="0" collapsed="false"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</row>
    <row r="735" customFormat="false" ht="15.75" hidden="false" customHeight="false" outlineLevel="0" collapsed="false"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</row>
    <row r="736" customFormat="false" ht="15.75" hidden="false" customHeight="false" outlineLevel="0" collapsed="false"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</row>
    <row r="737" customFormat="false" ht="15.75" hidden="false" customHeight="false" outlineLevel="0" collapsed="false"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</row>
    <row r="738" customFormat="false" ht="15.75" hidden="false" customHeight="false" outlineLevel="0" collapsed="false"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</row>
    <row r="739" customFormat="false" ht="15.75" hidden="false" customHeight="false" outlineLevel="0" collapsed="false"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</row>
    <row r="740" customFormat="false" ht="15.75" hidden="false" customHeight="false" outlineLevel="0" collapsed="false"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</row>
    <row r="741" customFormat="false" ht="15.75" hidden="false" customHeight="false" outlineLevel="0" collapsed="false"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</row>
    <row r="742" customFormat="false" ht="15.75" hidden="false" customHeight="false" outlineLevel="0" collapsed="false"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</row>
    <row r="743" customFormat="false" ht="15.75" hidden="false" customHeight="false" outlineLevel="0" collapsed="false"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</row>
    <row r="744" customFormat="false" ht="15.75" hidden="false" customHeight="false" outlineLevel="0" collapsed="false"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</row>
    <row r="745" customFormat="false" ht="15.75" hidden="false" customHeight="false" outlineLevel="0" collapsed="false"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</row>
    <row r="746" customFormat="false" ht="15.75" hidden="false" customHeight="false" outlineLevel="0" collapsed="false"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</row>
    <row r="747" customFormat="false" ht="15.75" hidden="false" customHeight="false" outlineLevel="0" collapsed="false"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</row>
    <row r="748" customFormat="false" ht="15.75" hidden="false" customHeight="false" outlineLevel="0" collapsed="false"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</row>
    <row r="749" customFormat="false" ht="15.75" hidden="false" customHeight="false" outlineLevel="0" collapsed="false"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</row>
    <row r="750" customFormat="false" ht="15.75" hidden="false" customHeight="false" outlineLevel="0" collapsed="false"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</row>
    <row r="751" customFormat="false" ht="15.75" hidden="false" customHeight="false" outlineLevel="0" collapsed="false"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</row>
    <row r="752" customFormat="false" ht="15.75" hidden="false" customHeight="false" outlineLevel="0" collapsed="false"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</row>
    <row r="753" customFormat="false" ht="15.75" hidden="false" customHeight="false" outlineLevel="0" collapsed="false"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</row>
    <row r="754" customFormat="false" ht="15.75" hidden="false" customHeight="false" outlineLevel="0" collapsed="false"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</row>
    <row r="755" customFormat="false" ht="15.75" hidden="false" customHeight="false" outlineLevel="0" collapsed="false"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</row>
    <row r="756" customFormat="false" ht="15.75" hidden="false" customHeight="false" outlineLevel="0" collapsed="false"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</row>
    <row r="757" customFormat="false" ht="15.75" hidden="false" customHeight="false" outlineLevel="0" collapsed="false"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</row>
    <row r="758" customFormat="false" ht="15.75" hidden="false" customHeight="false" outlineLevel="0" collapsed="false"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</row>
    <row r="759" customFormat="false" ht="15.75" hidden="false" customHeight="false" outlineLevel="0" collapsed="false"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</row>
    <row r="760" customFormat="false" ht="15.75" hidden="false" customHeight="false" outlineLevel="0" collapsed="false"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</row>
    <row r="761" customFormat="false" ht="15.75" hidden="false" customHeight="false" outlineLevel="0" collapsed="false"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</row>
    <row r="762" customFormat="false" ht="15.75" hidden="false" customHeight="false" outlineLevel="0" collapsed="false"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</row>
    <row r="763" customFormat="false" ht="15.75" hidden="false" customHeight="false" outlineLevel="0" collapsed="false"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</row>
    <row r="764" customFormat="false" ht="15.75" hidden="false" customHeight="false" outlineLevel="0" collapsed="false"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</row>
    <row r="765" customFormat="false" ht="15.75" hidden="false" customHeight="false" outlineLevel="0" collapsed="false"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</row>
    <row r="766" customFormat="false" ht="15.75" hidden="false" customHeight="false" outlineLevel="0" collapsed="false"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</row>
    <row r="767" customFormat="false" ht="15.75" hidden="false" customHeight="false" outlineLevel="0" collapsed="false"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</row>
    <row r="768" customFormat="false" ht="15.75" hidden="false" customHeight="false" outlineLevel="0" collapsed="false"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</row>
    <row r="769" customFormat="false" ht="15.75" hidden="false" customHeight="false" outlineLevel="0" collapsed="false"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</row>
    <row r="770" customFormat="false" ht="15.75" hidden="false" customHeight="false" outlineLevel="0" collapsed="false"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</row>
    <row r="771" customFormat="false" ht="15.75" hidden="false" customHeight="false" outlineLevel="0" collapsed="false"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</row>
    <row r="772" customFormat="false" ht="15.75" hidden="false" customHeight="false" outlineLevel="0" collapsed="false"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</row>
    <row r="773" customFormat="false" ht="15.75" hidden="false" customHeight="false" outlineLevel="0" collapsed="false"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</row>
    <row r="774" customFormat="false" ht="15.75" hidden="false" customHeight="false" outlineLevel="0" collapsed="false"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</row>
    <row r="775" customFormat="false" ht="15.75" hidden="false" customHeight="false" outlineLevel="0" collapsed="false"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</row>
    <row r="776" customFormat="false" ht="15.75" hidden="false" customHeight="false" outlineLevel="0" collapsed="false"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</row>
    <row r="777" customFormat="false" ht="15.75" hidden="false" customHeight="false" outlineLevel="0" collapsed="false"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</row>
    <row r="778" customFormat="false" ht="15.75" hidden="false" customHeight="false" outlineLevel="0" collapsed="false"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</row>
    <row r="779" customFormat="false" ht="15.75" hidden="false" customHeight="false" outlineLevel="0" collapsed="false"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</row>
    <row r="780" customFormat="false" ht="15.75" hidden="false" customHeight="false" outlineLevel="0" collapsed="false"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</row>
    <row r="781" customFormat="false" ht="15.75" hidden="false" customHeight="false" outlineLevel="0" collapsed="false"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</row>
    <row r="782" customFormat="false" ht="15.75" hidden="false" customHeight="false" outlineLevel="0" collapsed="false"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</row>
    <row r="783" customFormat="false" ht="15.75" hidden="false" customHeight="false" outlineLevel="0" collapsed="false"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</row>
    <row r="784" customFormat="false" ht="15.75" hidden="false" customHeight="false" outlineLevel="0" collapsed="false"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</row>
    <row r="785" customFormat="false" ht="15.75" hidden="false" customHeight="false" outlineLevel="0" collapsed="false"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</row>
    <row r="786" customFormat="false" ht="15.75" hidden="false" customHeight="false" outlineLevel="0" collapsed="false"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</row>
    <row r="787" customFormat="false" ht="15.75" hidden="false" customHeight="false" outlineLevel="0" collapsed="false"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</row>
    <row r="788" customFormat="false" ht="15.75" hidden="false" customHeight="false" outlineLevel="0" collapsed="false"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</row>
    <row r="789" customFormat="false" ht="15.75" hidden="false" customHeight="false" outlineLevel="0" collapsed="false"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</row>
    <row r="790" customFormat="false" ht="15.75" hidden="false" customHeight="false" outlineLevel="0" collapsed="false"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</row>
    <row r="791" customFormat="false" ht="15.75" hidden="false" customHeight="false" outlineLevel="0" collapsed="false"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</row>
    <row r="792" customFormat="false" ht="15.75" hidden="false" customHeight="false" outlineLevel="0" collapsed="false"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</row>
    <row r="793" customFormat="false" ht="15.75" hidden="false" customHeight="false" outlineLevel="0" collapsed="false"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</row>
    <row r="794" customFormat="false" ht="15.75" hidden="false" customHeight="false" outlineLevel="0" collapsed="false"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</row>
    <row r="795" customFormat="false" ht="15.75" hidden="false" customHeight="false" outlineLevel="0" collapsed="false"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</row>
    <row r="796" customFormat="false" ht="15.75" hidden="false" customHeight="false" outlineLevel="0" collapsed="false"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</row>
    <row r="797" customFormat="false" ht="15.75" hidden="false" customHeight="false" outlineLevel="0" collapsed="false"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</row>
    <row r="798" customFormat="false" ht="15.75" hidden="false" customHeight="false" outlineLevel="0" collapsed="false"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</row>
    <row r="799" customFormat="false" ht="15.75" hidden="false" customHeight="false" outlineLevel="0" collapsed="false"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</row>
    <row r="800" customFormat="false" ht="15.75" hidden="false" customHeight="false" outlineLevel="0" collapsed="false"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</row>
    <row r="801" customFormat="false" ht="15.75" hidden="false" customHeight="false" outlineLevel="0" collapsed="false"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</row>
    <row r="802" customFormat="false" ht="15.75" hidden="false" customHeight="false" outlineLevel="0" collapsed="false"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</row>
    <row r="803" customFormat="false" ht="15.75" hidden="false" customHeight="false" outlineLevel="0" collapsed="false"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</row>
    <row r="804" customFormat="false" ht="15.75" hidden="false" customHeight="false" outlineLevel="0" collapsed="false"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</row>
    <row r="805" customFormat="false" ht="15.75" hidden="false" customHeight="false" outlineLevel="0" collapsed="false"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</row>
    <row r="806" customFormat="false" ht="15.75" hidden="false" customHeight="false" outlineLevel="0" collapsed="false"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</row>
    <row r="807" customFormat="false" ht="15.75" hidden="false" customHeight="false" outlineLevel="0" collapsed="false"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</row>
    <row r="808" customFormat="false" ht="15.75" hidden="false" customHeight="false" outlineLevel="0" collapsed="false"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</row>
    <row r="809" customFormat="false" ht="15.75" hidden="false" customHeight="false" outlineLevel="0" collapsed="false"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</row>
    <row r="810" customFormat="false" ht="15.75" hidden="false" customHeight="false" outlineLevel="0" collapsed="false"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</row>
    <row r="811" customFormat="false" ht="15.75" hidden="false" customHeight="false" outlineLevel="0" collapsed="false"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</row>
    <row r="812" customFormat="false" ht="15.75" hidden="false" customHeight="false" outlineLevel="0" collapsed="false"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</row>
    <row r="813" customFormat="false" ht="15.75" hidden="false" customHeight="false" outlineLevel="0" collapsed="false"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</row>
    <row r="814" customFormat="false" ht="15.75" hidden="false" customHeight="false" outlineLevel="0" collapsed="false"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</row>
    <row r="815" customFormat="false" ht="15.75" hidden="false" customHeight="false" outlineLevel="0" collapsed="false"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</row>
    <row r="816" customFormat="false" ht="15.75" hidden="false" customHeight="false" outlineLevel="0" collapsed="false"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</row>
    <row r="817" customFormat="false" ht="15.75" hidden="false" customHeight="false" outlineLevel="0" collapsed="false"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</row>
    <row r="818" customFormat="false" ht="15.75" hidden="false" customHeight="false" outlineLevel="0" collapsed="false"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</row>
    <row r="819" customFormat="false" ht="15.75" hidden="false" customHeight="false" outlineLevel="0" collapsed="false"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</row>
    <row r="820" customFormat="false" ht="15.75" hidden="false" customHeight="false" outlineLevel="0" collapsed="false"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</row>
    <row r="821" customFormat="false" ht="15.75" hidden="false" customHeight="false" outlineLevel="0" collapsed="false"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</row>
    <row r="822" customFormat="false" ht="15.75" hidden="false" customHeight="false" outlineLevel="0" collapsed="false"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</row>
    <row r="823" customFormat="false" ht="15.75" hidden="false" customHeight="false" outlineLevel="0" collapsed="false"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</row>
    <row r="824" customFormat="false" ht="15.75" hidden="false" customHeight="false" outlineLevel="0" collapsed="false"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</row>
    <row r="825" customFormat="false" ht="15.75" hidden="false" customHeight="false" outlineLevel="0" collapsed="false"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</row>
    <row r="826" customFormat="false" ht="15.75" hidden="false" customHeight="false" outlineLevel="0" collapsed="false"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</row>
    <row r="827" customFormat="false" ht="15.75" hidden="false" customHeight="false" outlineLevel="0" collapsed="false"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</row>
    <row r="828" customFormat="false" ht="15.75" hidden="false" customHeight="false" outlineLevel="0" collapsed="false"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</row>
    <row r="829" customFormat="false" ht="15.75" hidden="false" customHeight="false" outlineLevel="0" collapsed="false"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</row>
    <row r="830" customFormat="false" ht="15.75" hidden="false" customHeight="false" outlineLevel="0" collapsed="false"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</row>
    <row r="831" customFormat="false" ht="15.75" hidden="false" customHeight="false" outlineLevel="0" collapsed="false"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</row>
    <row r="832" customFormat="false" ht="15.75" hidden="false" customHeight="false" outlineLevel="0" collapsed="false"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</row>
    <row r="833" customFormat="false" ht="15.75" hidden="false" customHeight="false" outlineLevel="0" collapsed="false"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</row>
    <row r="834" customFormat="false" ht="15.75" hidden="false" customHeight="false" outlineLevel="0" collapsed="false"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</row>
    <row r="835" customFormat="false" ht="15.75" hidden="false" customHeight="false" outlineLevel="0" collapsed="false"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</row>
    <row r="836" customFormat="false" ht="15.75" hidden="false" customHeight="false" outlineLevel="0" collapsed="false"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</row>
    <row r="837" customFormat="false" ht="15.75" hidden="false" customHeight="false" outlineLevel="0" collapsed="false"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</row>
    <row r="838" customFormat="false" ht="15.75" hidden="false" customHeight="false" outlineLevel="0" collapsed="false"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</row>
    <row r="839" customFormat="false" ht="15.75" hidden="false" customHeight="false" outlineLevel="0" collapsed="false"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</row>
    <row r="840" customFormat="false" ht="15.75" hidden="false" customHeight="false" outlineLevel="0" collapsed="false"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</row>
    <row r="841" customFormat="false" ht="15.75" hidden="false" customHeight="false" outlineLevel="0" collapsed="false"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</row>
    <row r="842" customFormat="false" ht="15.75" hidden="false" customHeight="false" outlineLevel="0" collapsed="false"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</row>
    <row r="843" customFormat="false" ht="15.75" hidden="false" customHeight="false" outlineLevel="0" collapsed="false"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</row>
    <row r="844" customFormat="false" ht="15.75" hidden="false" customHeight="false" outlineLevel="0" collapsed="false"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</row>
    <row r="845" customFormat="false" ht="15.75" hidden="false" customHeight="false" outlineLevel="0" collapsed="false"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</row>
    <row r="846" customFormat="false" ht="15.75" hidden="false" customHeight="false" outlineLevel="0" collapsed="false"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</row>
    <row r="847" customFormat="false" ht="15.75" hidden="false" customHeight="false" outlineLevel="0" collapsed="false"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</row>
    <row r="848" customFormat="false" ht="15.75" hidden="false" customHeight="false" outlineLevel="0" collapsed="false"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</row>
    <row r="849" customFormat="false" ht="15.75" hidden="false" customHeight="false" outlineLevel="0" collapsed="false"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</row>
    <row r="850" customFormat="false" ht="15.75" hidden="false" customHeight="false" outlineLevel="0" collapsed="false"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</row>
    <row r="851" customFormat="false" ht="15.75" hidden="false" customHeight="false" outlineLevel="0" collapsed="false"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</row>
    <row r="852" customFormat="false" ht="15.75" hidden="false" customHeight="false" outlineLevel="0" collapsed="false"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</row>
    <row r="853" customFormat="false" ht="15.75" hidden="false" customHeight="false" outlineLevel="0" collapsed="false"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</row>
    <row r="854" customFormat="false" ht="15.75" hidden="false" customHeight="false" outlineLevel="0" collapsed="false"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</row>
    <row r="855" customFormat="false" ht="15.75" hidden="false" customHeight="false" outlineLevel="0" collapsed="false"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</row>
    <row r="856" customFormat="false" ht="15.75" hidden="false" customHeight="false" outlineLevel="0" collapsed="false"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</row>
    <row r="857" customFormat="false" ht="15.75" hidden="false" customHeight="false" outlineLevel="0" collapsed="false"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</row>
    <row r="858" customFormat="false" ht="15.75" hidden="false" customHeight="false" outlineLevel="0" collapsed="false"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</row>
    <row r="859" customFormat="false" ht="15.75" hidden="false" customHeight="false" outlineLevel="0" collapsed="false"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</row>
    <row r="860" customFormat="false" ht="15.75" hidden="false" customHeight="false" outlineLevel="0" collapsed="false"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</row>
    <row r="861" customFormat="false" ht="15.75" hidden="false" customHeight="false" outlineLevel="0" collapsed="false"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</row>
    <row r="862" customFormat="false" ht="15.75" hidden="false" customHeight="false" outlineLevel="0" collapsed="false"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</row>
    <row r="863" customFormat="false" ht="15.75" hidden="false" customHeight="false" outlineLevel="0" collapsed="false"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</row>
    <row r="864" customFormat="false" ht="15.75" hidden="false" customHeight="false" outlineLevel="0" collapsed="false"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</row>
    <row r="865" customFormat="false" ht="15.75" hidden="false" customHeight="false" outlineLevel="0" collapsed="false"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</row>
    <row r="866" customFormat="false" ht="15.75" hidden="false" customHeight="false" outlineLevel="0" collapsed="false"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</row>
    <row r="867" customFormat="false" ht="15.75" hidden="false" customHeight="false" outlineLevel="0" collapsed="false"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</row>
    <row r="868" customFormat="false" ht="15.75" hidden="false" customHeight="false" outlineLevel="0" collapsed="false"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</row>
    <row r="869" customFormat="false" ht="15.75" hidden="false" customHeight="false" outlineLevel="0" collapsed="false"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</row>
    <row r="870" customFormat="false" ht="15.75" hidden="false" customHeight="false" outlineLevel="0" collapsed="false"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</row>
    <row r="871" customFormat="false" ht="15.75" hidden="false" customHeight="false" outlineLevel="0" collapsed="false"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</row>
    <row r="872" customFormat="false" ht="15.75" hidden="false" customHeight="false" outlineLevel="0" collapsed="false"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</row>
    <row r="873" customFormat="false" ht="15.75" hidden="false" customHeight="false" outlineLevel="0" collapsed="false"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</row>
    <row r="874" customFormat="false" ht="15.75" hidden="false" customHeight="false" outlineLevel="0" collapsed="false"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</row>
    <row r="875" customFormat="false" ht="15.75" hidden="false" customHeight="false" outlineLevel="0" collapsed="false"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</row>
    <row r="876" customFormat="false" ht="15.75" hidden="false" customHeight="false" outlineLevel="0" collapsed="false"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</row>
    <row r="877" customFormat="false" ht="15.75" hidden="false" customHeight="false" outlineLevel="0" collapsed="false"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</row>
    <row r="878" customFormat="false" ht="15.75" hidden="false" customHeight="false" outlineLevel="0" collapsed="false"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</row>
    <row r="879" customFormat="false" ht="15.75" hidden="false" customHeight="false" outlineLevel="0" collapsed="false"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</row>
    <row r="880" customFormat="false" ht="15.75" hidden="false" customHeight="false" outlineLevel="0" collapsed="false"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</row>
    <row r="881" customFormat="false" ht="15.75" hidden="false" customHeight="false" outlineLevel="0" collapsed="false"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</row>
    <row r="882" customFormat="false" ht="15.75" hidden="false" customHeight="false" outlineLevel="0" collapsed="false"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</row>
    <row r="883" customFormat="false" ht="15.75" hidden="false" customHeight="false" outlineLevel="0" collapsed="false"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</row>
    <row r="884" customFormat="false" ht="15.75" hidden="false" customHeight="false" outlineLevel="0" collapsed="false"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</row>
    <row r="885" customFormat="false" ht="15.75" hidden="false" customHeight="false" outlineLevel="0" collapsed="false"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</row>
    <row r="886" customFormat="false" ht="15.75" hidden="false" customHeight="false" outlineLevel="0" collapsed="false"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</row>
    <row r="887" customFormat="false" ht="15.75" hidden="false" customHeight="false" outlineLevel="0" collapsed="false"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</row>
    <row r="888" customFormat="false" ht="15.75" hidden="false" customHeight="false" outlineLevel="0" collapsed="false"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</row>
    <row r="889" customFormat="false" ht="15.75" hidden="false" customHeight="false" outlineLevel="0" collapsed="false"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</row>
    <row r="890" customFormat="false" ht="15.75" hidden="false" customHeight="false" outlineLevel="0" collapsed="false"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</row>
    <row r="891" customFormat="false" ht="15.75" hidden="false" customHeight="false" outlineLevel="0" collapsed="false"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</row>
    <row r="892" customFormat="false" ht="15.75" hidden="false" customHeight="false" outlineLevel="0" collapsed="false"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</row>
    <row r="893" customFormat="false" ht="15.75" hidden="false" customHeight="false" outlineLevel="0" collapsed="false"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</row>
    <row r="894" customFormat="false" ht="15.75" hidden="false" customHeight="false" outlineLevel="0" collapsed="false"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</row>
    <row r="895" customFormat="false" ht="15.75" hidden="false" customHeight="false" outlineLevel="0" collapsed="false"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</row>
    <row r="896" customFormat="false" ht="15.75" hidden="false" customHeight="false" outlineLevel="0" collapsed="false"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</row>
    <row r="897" customFormat="false" ht="15.75" hidden="false" customHeight="false" outlineLevel="0" collapsed="false"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</row>
    <row r="898" customFormat="false" ht="15.75" hidden="false" customHeight="false" outlineLevel="0" collapsed="false"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</row>
    <row r="899" customFormat="false" ht="15.75" hidden="false" customHeight="false" outlineLevel="0" collapsed="false"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</row>
    <row r="900" customFormat="false" ht="15.75" hidden="false" customHeight="false" outlineLevel="0" collapsed="false"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</row>
    <row r="901" customFormat="false" ht="15.75" hidden="false" customHeight="false" outlineLevel="0" collapsed="false"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</row>
    <row r="902" customFormat="false" ht="15.75" hidden="false" customHeight="false" outlineLevel="0" collapsed="false"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</row>
    <row r="903" customFormat="false" ht="15.75" hidden="false" customHeight="false" outlineLevel="0" collapsed="false"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</row>
    <row r="904" customFormat="false" ht="15.75" hidden="false" customHeight="false" outlineLevel="0" collapsed="false"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</row>
    <row r="905" customFormat="false" ht="15.75" hidden="false" customHeight="false" outlineLevel="0" collapsed="false"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</row>
    <row r="906" customFormat="false" ht="15.75" hidden="false" customHeight="false" outlineLevel="0" collapsed="false"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</row>
    <row r="907" customFormat="false" ht="15.75" hidden="false" customHeight="false" outlineLevel="0" collapsed="false"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</row>
    <row r="908" customFormat="false" ht="15.75" hidden="false" customHeight="false" outlineLevel="0" collapsed="false"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</row>
    <row r="909" customFormat="false" ht="15.75" hidden="false" customHeight="false" outlineLevel="0" collapsed="false"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</row>
    <row r="910" customFormat="false" ht="15.75" hidden="false" customHeight="false" outlineLevel="0" collapsed="false"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</row>
    <row r="911" customFormat="false" ht="15.75" hidden="false" customHeight="false" outlineLevel="0" collapsed="false"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</row>
    <row r="912" customFormat="false" ht="15.75" hidden="false" customHeight="false" outlineLevel="0" collapsed="false"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</row>
    <row r="913" customFormat="false" ht="15.75" hidden="false" customHeight="false" outlineLevel="0" collapsed="false"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</row>
    <row r="914" customFormat="false" ht="15.75" hidden="false" customHeight="false" outlineLevel="0" collapsed="false"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</row>
    <row r="915" customFormat="false" ht="15.75" hidden="false" customHeight="false" outlineLevel="0" collapsed="false"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</row>
    <row r="916" customFormat="false" ht="15.75" hidden="false" customHeight="false" outlineLevel="0" collapsed="false"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</row>
    <row r="917" customFormat="false" ht="15.75" hidden="false" customHeight="false" outlineLevel="0" collapsed="false"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</row>
    <row r="918" customFormat="false" ht="15.75" hidden="false" customHeight="false" outlineLevel="0" collapsed="false"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</row>
    <row r="919" customFormat="false" ht="15.75" hidden="false" customHeight="false" outlineLevel="0" collapsed="false"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</row>
    <row r="920" customFormat="false" ht="15.75" hidden="false" customHeight="false" outlineLevel="0" collapsed="false"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</row>
    <row r="921" customFormat="false" ht="15.75" hidden="false" customHeight="false" outlineLevel="0" collapsed="false"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</row>
    <row r="922" customFormat="false" ht="15.75" hidden="false" customHeight="false" outlineLevel="0" collapsed="false"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</row>
    <row r="923" customFormat="false" ht="15.75" hidden="false" customHeight="false" outlineLevel="0" collapsed="false"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</row>
    <row r="924" customFormat="false" ht="15.75" hidden="false" customHeight="false" outlineLevel="0" collapsed="false"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</row>
    <row r="925" customFormat="false" ht="15.75" hidden="false" customHeight="false" outlineLevel="0" collapsed="false"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</row>
    <row r="926" customFormat="false" ht="15.75" hidden="false" customHeight="false" outlineLevel="0" collapsed="false"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</row>
    <row r="927" customFormat="false" ht="15.75" hidden="false" customHeight="false" outlineLevel="0" collapsed="false"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</row>
    <row r="928" customFormat="false" ht="15.75" hidden="false" customHeight="false" outlineLevel="0" collapsed="false"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</row>
    <row r="929" customFormat="false" ht="15.75" hidden="false" customHeight="false" outlineLevel="0" collapsed="false"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</row>
    <row r="930" customFormat="false" ht="15.75" hidden="false" customHeight="false" outlineLevel="0" collapsed="false"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</row>
    <row r="931" customFormat="false" ht="15.75" hidden="false" customHeight="false" outlineLevel="0" collapsed="false"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</row>
    <row r="932" customFormat="false" ht="15.75" hidden="false" customHeight="false" outlineLevel="0" collapsed="false"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</row>
    <row r="933" customFormat="false" ht="15.75" hidden="false" customHeight="false" outlineLevel="0" collapsed="false"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</row>
    <row r="934" customFormat="false" ht="15.75" hidden="false" customHeight="false" outlineLevel="0" collapsed="false"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</row>
    <row r="935" customFormat="false" ht="15.75" hidden="false" customHeight="false" outlineLevel="0" collapsed="false"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</row>
    <row r="936" customFormat="false" ht="15.75" hidden="false" customHeight="false" outlineLevel="0" collapsed="false"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</row>
    <row r="937" customFormat="false" ht="15.75" hidden="false" customHeight="false" outlineLevel="0" collapsed="false"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</row>
    <row r="938" customFormat="false" ht="15.75" hidden="false" customHeight="false" outlineLevel="0" collapsed="false"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</row>
    <row r="939" customFormat="false" ht="15.75" hidden="false" customHeight="false" outlineLevel="0" collapsed="false"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</row>
    <row r="940" customFormat="false" ht="15.75" hidden="false" customHeight="false" outlineLevel="0" collapsed="false"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</row>
    <row r="941" customFormat="false" ht="15.75" hidden="false" customHeight="false" outlineLevel="0" collapsed="false"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</row>
    <row r="942" customFormat="false" ht="15.75" hidden="false" customHeight="false" outlineLevel="0" collapsed="false"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</row>
    <row r="943" customFormat="false" ht="15.75" hidden="false" customHeight="false" outlineLevel="0" collapsed="false"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</row>
    <row r="944" customFormat="false" ht="15.75" hidden="false" customHeight="false" outlineLevel="0" collapsed="false"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</row>
    <row r="945" customFormat="false" ht="15.75" hidden="false" customHeight="false" outlineLevel="0" collapsed="false"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</row>
    <row r="946" customFormat="false" ht="15.75" hidden="false" customHeight="false" outlineLevel="0" collapsed="false"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</row>
    <row r="947" customFormat="false" ht="15.75" hidden="false" customHeight="false" outlineLevel="0" collapsed="false"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</row>
    <row r="948" customFormat="false" ht="15.75" hidden="false" customHeight="false" outlineLevel="0" collapsed="false"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</row>
    <row r="949" customFormat="false" ht="15.75" hidden="false" customHeight="false" outlineLevel="0" collapsed="false"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</row>
    <row r="950" customFormat="false" ht="15.75" hidden="false" customHeight="false" outlineLevel="0" collapsed="false"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</row>
    <row r="951" customFormat="false" ht="15.75" hidden="false" customHeight="false" outlineLevel="0" collapsed="false"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</row>
    <row r="952" customFormat="false" ht="15.75" hidden="false" customHeight="false" outlineLevel="0" collapsed="false"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</row>
    <row r="953" customFormat="false" ht="15.75" hidden="false" customHeight="false" outlineLevel="0" collapsed="false"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</row>
    <row r="954" customFormat="false" ht="15.75" hidden="false" customHeight="false" outlineLevel="0" collapsed="false"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</row>
    <row r="955" customFormat="false" ht="15.75" hidden="false" customHeight="false" outlineLevel="0" collapsed="false"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</row>
    <row r="956" customFormat="false" ht="15.75" hidden="false" customHeight="false" outlineLevel="0" collapsed="false"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</row>
    <row r="957" customFormat="false" ht="15.75" hidden="false" customHeight="false" outlineLevel="0" collapsed="false"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</row>
    <row r="958" customFormat="false" ht="15.75" hidden="false" customHeight="false" outlineLevel="0" collapsed="false"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</row>
    <row r="959" customFormat="false" ht="15.75" hidden="false" customHeight="false" outlineLevel="0" collapsed="false"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</row>
    <row r="960" customFormat="false" ht="15.75" hidden="false" customHeight="false" outlineLevel="0" collapsed="false"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</row>
    <row r="961" customFormat="false" ht="15.75" hidden="false" customHeight="false" outlineLevel="0" collapsed="false"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</row>
    <row r="962" customFormat="false" ht="15.75" hidden="false" customHeight="false" outlineLevel="0" collapsed="false"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</row>
    <row r="963" customFormat="false" ht="15.75" hidden="false" customHeight="false" outlineLevel="0" collapsed="false"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</row>
    <row r="964" customFormat="false" ht="15.75" hidden="false" customHeight="false" outlineLevel="0" collapsed="false"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</row>
    <row r="965" customFormat="false" ht="15.75" hidden="false" customHeight="false" outlineLevel="0" collapsed="false"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</row>
    <row r="966" customFormat="false" ht="15.75" hidden="false" customHeight="false" outlineLevel="0" collapsed="false"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</row>
    <row r="967" customFormat="false" ht="15.75" hidden="false" customHeight="false" outlineLevel="0" collapsed="false"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</row>
    <row r="968" customFormat="false" ht="15.75" hidden="false" customHeight="false" outlineLevel="0" collapsed="false"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</row>
    <row r="969" customFormat="false" ht="15.75" hidden="false" customHeight="false" outlineLevel="0" collapsed="false"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</row>
    <row r="970" customFormat="false" ht="15.75" hidden="false" customHeight="false" outlineLevel="0" collapsed="false"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</row>
    <row r="971" customFormat="false" ht="15.75" hidden="false" customHeight="false" outlineLevel="0" collapsed="false"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</row>
    <row r="972" customFormat="false" ht="15.75" hidden="false" customHeight="false" outlineLevel="0" collapsed="false"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</row>
    <row r="973" customFormat="false" ht="15.75" hidden="false" customHeight="false" outlineLevel="0" collapsed="false"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</row>
    <row r="974" customFormat="false" ht="15.75" hidden="false" customHeight="false" outlineLevel="0" collapsed="false"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</row>
    <row r="975" customFormat="false" ht="15.75" hidden="false" customHeight="false" outlineLevel="0" collapsed="false"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</row>
    <row r="976" customFormat="false" ht="15.75" hidden="false" customHeight="false" outlineLevel="0" collapsed="false"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</row>
    <row r="977" customFormat="false" ht="15.75" hidden="false" customHeight="false" outlineLevel="0" collapsed="false"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</row>
    <row r="978" customFormat="false" ht="15.75" hidden="false" customHeight="false" outlineLevel="0" collapsed="false"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</row>
    <row r="979" customFormat="false" ht="15.75" hidden="false" customHeight="false" outlineLevel="0" collapsed="false"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</row>
    <row r="980" customFormat="false" ht="15.75" hidden="false" customHeight="false" outlineLevel="0" collapsed="false"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</row>
    <row r="981" customFormat="false" ht="15.75" hidden="false" customHeight="false" outlineLevel="0" collapsed="false"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</row>
    <row r="982" customFormat="false" ht="15.75" hidden="false" customHeight="false" outlineLevel="0" collapsed="false"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</row>
    <row r="983" customFormat="false" ht="15.75" hidden="false" customHeight="false" outlineLevel="0" collapsed="false"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</row>
    <row r="984" customFormat="false" ht="15.75" hidden="false" customHeight="false" outlineLevel="0" collapsed="false"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</row>
    <row r="985" customFormat="false" ht="15.75" hidden="false" customHeight="false" outlineLevel="0" collapsed="false"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</row>
  </sheetData>
  <mergeCells count="8">
    <mergeCell ref="D3:Z3"/>
    <mergeCell ref="AA3:AU4"/>
    <mergeCell ref="AV3:AX4"/>
    <mergeCell ref="AY3:AY5"/>
    <mergeCell ref="D4:H4"/>
    <mergeCell ref="I4:N4"/>
    <mergeCell ref="O4:U4"/>
    <mergeCell ref="V4:Z4"/>
  </mergeCells>
  <conditionalFormatting sqref="AY6:AY28">
    <cfRule type="cellIs" priority="2" operator="greaterThanOrEqual" aboveAverage="0" equalAverage="0" bottom="0" percent="0" rank="0" text="" dxfId="0">
      <formula>22</formula>
    </cfRule>
  </conditionalFormatting>
  <conditionalFormatting sqref="AY6:AY28">
    <cfRule type="cellIs" priority="3" operator="lessThan" aboveAverage="0" equalAverage="0" bottom="0" percent="0" rank="0" text="" dxfId="2">
      <formula>22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O97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5" activeCellId="0" sqref="D45"/>
    </sheetView>
  </sheetViews>
  <sheetFormatPr defaultColWidth="12.66015625" defaultRowHeight="15.75" zeroHeight="false" outlineLevelRow="0" outlineLevelCol="0"/>
  <cols>
    <col collapsed="false" customWidth="true" hidden="false" outlineLevel="0" max="2" min="2" style="0" width="34.63"/>
    <col collapsed="false" customWidth="true" hidden="false" outlineLevel="0" max="5" min="5" style="0" width="15.49"/>
    <col collapsed="false" customWidth="true" hidden="false" outlineLevel="0" max="6" min="6" style="0" width="15.88"/>
    <col collapsed="false" customWidth="true" hidden="false" outlineLevel="0" max="7" min="7" style="0" width="15.49"/>
    <col collapsed="false" customWidth="true" hidden="false" outlineLevel="0" max="16" min="16" style="0" width="11.99"/>
    <col collapsed="false" customWidth="true" hidden="false" outlineLevel="0" max="17" min="17" style="0" width="14.75"/>
    <col collapsed="false" customWidth="true" hidden="false" outlineLevel="0" max="18" min="18" style="0" width="14.62"/>
    <col collapsed="false" customWidth="true" hidden="false" outlineLevel="0" max="20" min="19" style="0" width="17.63"/>
    <col collapsed="false" customWidth="true" hidden="false" outlineLevel="0" max="21" min="21" style="0" width="15.49"/>
    <col collapsed="false" customWidth="true" hidden="false" outlineLevel="0" max="22" min="22" style="0" width="10.12"/>
    <col collapsed="false" customWidth="true" hidden="false" outlineLevel="0" max="23" min="23" style="0" width="15.49"/>
    <col collapsed="false" customWidth="true" hidden="false" outlineLevel="0" max="24" min="24" style="0" width="10"/>
    <col collapsed="false" customWidth="true" hidden="false" outlineLevel="0" max="25" min="25" style="0" width="10.63"/>
    <col collapsed="false" customWidth="true" hidden="false" outlineLevel="0" max="26" min="26" style="0" width="8.38"/>
    <col collapsed="false" customWidth="true" hidden="false" outlineLevel="0" max="27" min="27" style="0" width="8.75"/>
    <col collapsed="false" customWidth="true" hidden="false" outlineLevel="0" max="28" min="28" style="0" width="10"/>
    <col collapsed="false" customWidth="true" hidden="false" outlineLevel="0" max="29" min="29" style="0" width="11.88"/>
    <col collapsed="false" customWidth="true" hidden="false" outlineLevel="0" max="30" min="30" style="0" width="9.63"/>
    <col collapsed="false" customWidth="true" hidden="false" outlineLevel="0" max="31" min="31" style="0" width="10.77"/>
    <col collapsed="false" customWidth="true" hidden="false" outlineLevel="0" max="32" min="32" style="0" width="9.63"/>
    <col collapsed="false" customWidth="true" hidden="false" outlineLevel="0" max="33" min="33" style="0" width="10.12"/>
    <col collapsed="false" customWidth="true" hidden="false" outlineLevel="0" max="34" min="34" style="0" width="11.25"/>
    <col collapsed="false" customWidth="true" hidden="false" outlineLevel="0" max="35" min="35" style="0" width="10.38"/>
    <col collapsed="false" customWidth="true" hidden="false" outlineLevel="0" max="36" min="36" style="0" width="15.38"/>
    <col collapsed="false" customWidth="true" hidden="false" outlineLevel="0" max="37" min="37" style="0" width="17.25"/>
    <col collapsed="false" customWidth="true" hidden="false" outlineLevel="0" max="38" min="38" style="0" width="17.63"/>
  </cols>
  <sheetData>
    <row r="1" customFormat="false" ht="15.75" hidden="false" customHeight="false" outlineLevel="0" collapsed="false">
      <c r="A1" s="17" t="s">
        <v>206</v>
      </c>
      <c r="B1" s="16" t="s">
        <v>162</v>
      </c>
      <c r="C1" s="16"/>
      <c r="E1" s="36" t="s">
        <v>165</v>
      </c>
      <c r="F1" s="37" t="n">
        <v>718</v>
      </c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</row>
    <row r="2" customFormat="false" ht="15.75" hidden="false" customHeight="false" outlineLevel="0" collapsed="false">
      <c r="A2" s="5" t="n">
        <f aca="false">COUNTIF(C6:C987,"=3и2а") + COUNTIF(C6:C987,"=3и1б")</f>
        <v>3</v>
      </c>
      <c r="B2" s="5" t="n">
        <f aca="false">COUNTIF(C5:C987,"=3и1а") + COUNTIF(C5:C987,"=3и2б")</f>
        <v>3</v>
      </c>
      <c r="C2" s="8"/>
      <c r="D2" s="5"/>
      <c r="E2" s="5"/>
      <c r="F2" s="5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</row>
    <row r="3" customFormat="false" ht="15.75" hidden="false" customHeight="false" outlineLevel="0" collapsed="false">
      <c r="D3" s="23" t="s">
        <v>278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4" t="s">
        <v>279</v>
      </c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 t="s">
        <v>280</v>
      </c>
      <c r="AK3" s="24"/>
      <c r="AL3" s="24"/>
      <c r="AM3" s="26" t="s">
        <v>168</v>
      </c>
      <c r="AN3" s="5"/>
      <c r="AO3" s="5"/>
    </row>
    <row r="4" customFormat="false" ht="15.75" hidden="false" customHeight="false" outlineLevel="0" collapsed="false">
      <c r="A4" s="5"/>
      <c r="B4" s="5"/>
      <c r="C4" s="5"/>
      <c r="D4" s="24" t="s">
        <v>281</v>
      </c>
      <c r="E4" s="24"/>
      <c r="F4" s="24"/>
      <c r="G4" s="23" t="s">
        <v>282</v>
      </c>
      <c r="H4" s="23"/>
      <c r="I4" s="23"/>
      <c r="J4" s="23"/>
      <c r="K4" s="23"/>
      <c r="L4" s="23"/>
      <c r="M4" s="23"/>
      <c r="N4" s="47" t="s">
        <v>283</v>
      </c>
      <c r="O4" s="47"/>
      <c r="P4" s="47"/>
      <c r="Q4" s="24" t="s">
        <v>284</v>
      </c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6"/>
    </row>
    <row r="5" customFormat="false" ht="15.75" hidden="false" customHeight="false" outlineLevel="0" collapsed="false">
      <c r="A5" s="5" t="s">
        <v>6</v>
      </c>
      <c r="B5" s="5" t="s">
        <v>7</v>
      </c>
      <c r="C5" s="5" t="s">
        <v>175</v>
      </c>
      <c r="D5" s="4" t="s">
        <v>285</v>
      </c>
      <c r="E5" s="4" t="s">
        <v>286</v>
      </c>
      <c r="F5" s="23" t="s">
        <v>287</v>
      </c>
      <c r="G5" s="4" t="s">
        <v>288</v>
      </c>
      <c r="H5" s="4" t="s">
        <v>289</v>
      </c>
      <c r="I5" s="4" t="s">
        <v>290</v>
      </c>
      <c r="J5" s="4" t="s">
        <v>291</v>
      </c>
      <c r="K5" s="4" t="s">
        <v>292</v>
      </c>
      <c r="L5" s="4" t="s">
        <v>293</v>
      </c>
      <c r="M5" s="4" t="s">
        <v>294</v>
      </c>
      <c r="N5" s="48" t="s">
        <v>295</v>
      </c>
      <c r="O5" s="4" t="s">
        <v>296</v>
      </c>
      <c r="P5" s="4" t="s">
        <v>297</v>
      </c>
      <c r="Q5" s="48" t="s">
        <v>286</v>
      </c>
      <c r="R5" s="4" t="s">
        <v>289</v>
      </c>
      <c r="S5" s="4" t="s">
        <v>298</v>
      </c>
      <c r="T5" s="4" t="s">
        <v>299</v>
      </c>
      <c r="U5" s="48" t="s">
        <v>300</v>
      </c>
      <c r="V5" s="4" t="s">
        <v>301</v>
      </c>
      <c r="W5" s="4" t="s">
        <v>302</v>
      </c>
      <c r="X5" s="4" t="s">
        <v>303</v>
      </c>
      <c r="Y5" s="4" t="s">
        <v>287</v>
      </c>
      <c r="Z5" s="4" t="s">
        <v>290</v>
      </c>
      <c r="AA5" s="4" t="s">
        <v>291</v>
      </c>
      <c r="AB5" s="4" t="s">
        <v>292</v>
      </c>
      <c r="AC5" s="4" t="s">
        <v>304</v>
      </c>
      <c r="AD5" s="4" t="s">
        <v>305</v>
      </c>
      <c r="AE5" s="4" t="s">
        <v>293</v>
      </c>
      <c r="AF5" s="4" t="s">
        <v>294</v>
      </c>
      <c r="AG5" s="4" t="s">
        <v>306</v>
      </c>
      <c r="AH5" s="4" t="s">
        <v>307</v>
      </c>
      <c r="AI5" s="4" t="s">
        <v>308</v>
      </c>
      <c r="AJ5" s="48" t="s">
        <v>203</v>
      </c>
      <c r="AK5" s="4" t="s">
        <v>309</v>
      </c>
      <c r="AL5" s="23" t="s">
        <v>310</v>
      </c>
      <c r="AM5" s="26"/>
      <c r="AN5" s="5"/>
      <c r="AO5" s="5"/>
    </row>
    <row r="6" customFormat="false" ht="15.75" hidden="false" customHeight="false" outlineLevel="0" collapsed="false">
      <c r="A6" s="51" t="s">
        <v>35</v>
      </c>
      <c r="B6" s="5" t="str">
        <f aca="false" t="array" ref="B6:B6">INDEX('Svi studenti'!$C$2:$C987,MATCH(A6, 'Svi studenti'!$B$2:$B987, 0))</f>
        <v>Лазић, Јована</v>
      </c>
      <c r="C6" s="28" t="str">
        <f aca="false" t="array" ref="C6:C6">IFERROR(INDEX('Svi studenti'!$G$2:$G987,MATCH(A6, 'Svi studenti'!$B$2:$B987, 0)),"---")</f>
        <v>3и1а</v>
      </c>
      <c r="D6" s="5" t="n">
        <v>2</v>
      </c>
      <c r="E6" s="5" t="n">
        <v>5</v>
      </c>
      <c r="F6" s="5" t="n">
        <v>1</v>
      </c>
      <c r="G6" s="52" t="n">
        <v>5</v>
      </c>
      <c r="H6" s="5" t="n">
        <v>1</v>
      </c>
      <c r="I6" s="5" t="n">
        <v>1</v>
      </c>
      <c r="J6" s="5" t="n">
        <v>1</v>
      </c>
      <c r="K6" s="5" t="n">
        <v>1</v>
      </c>
      <c r="L6" s="5" t="n">
        <v>1</v>
      </c>
      <c r="M6" s="5" t="n">
        <v>1</v>
      </c>
      <c r="N6" s="52" t="n">
        <v>3</v>
      </c>
      <c r="O6" s="5" t="n">
        <v>2</v>
      </c>
      <c r="P6" s="5" t="n">
        <v>2</v>
      </c>
      <c r="Q6" s="48" t="n">
        <v>5</v>
      </c>
      <c r="R6" s="4" t="n">
        <v>0</v>
      </c>
      <c r="S6" s="4" t="n">
        <v>2</v>
      </c>
      <c r="T6" s="4" t="n">
        <v>2</v>
      </c>
      <c r="U6" s="48" t="n">
        <v>0.5</v>
      </c>
      <c r="V6" s="4" t="n">
        <v>0</v>
      </c>
      <c r="W6" s="4" t="n">
        <v>0.5</v>
      </c>
      <c r="X6" s="4" t="n">
        <v>0.5</v>
      </c>
      <c r="Y6" s="4" t="n">
        <v>0.5</v>
      </c>
      <c r="Z6" s="4" t="n">
        <v>0.5</v>
      </c>
      <c r="AA6" s="4" t="n">
        <v>0.5</v>
      </c>
      <c r="AB6" s="4" t="n">
        <v>0.5</v>
      </c>
      <c r="AC6" s="4" t="n">
        <v>0</v>
      </c>
      <c r="AD6" s="4" t="n">
        <v>0</v>
      </c>
      <c r="AE6" s="4" t="n">
        <v>0.5</v>
      </c>
      <c r="AF6" s="4" t="n">
        <v>0.5</v>
      </c>
      <c r="AG6" s="4" t="n">
        <v>0</v>
      </c>
      <c r="AH6" s="4" t="n">
        <v>0</v>
      </c>
      <c r="AI6" s="4" t="n">
        <v>0</v>
      </c>
      <c r="AJ6" s="48" t="n">
        <v>1</v>
      </c>
      <c r="AK6" s="4" t="n">
        <v>1</v>
      </c>
      <c r="AL6" s="4" t="n">
        <v>2</v>
      </c>
      <c r="AM6" s="54" t="n">
        <f aca="false">SUM(D6:AL6)</f>
        <v>43.5</v>
      </c>
    </row>
    <row r="7" customFormat="false" ht="15.75" hidden="false" customHeight="false" outlineLevel="0" collapsed="false">
      <c r="A7" s="51" t="s">
        <v>38</v>
      </c>
      <c r="B7" s="8" t="str">
        <f aca="false" t="array" ref="B7:B7">INDEX('Svi studenti'!$C$2:$C987,MATCH(A7, 'Svi studenti'!$B$2:$B987, 0))</f>
        <v>Маринковић, Јулијана</v>
      </c>
      <c r="C7" s="28" t="str">
        <f aca="false" t="array" ref="C7:C7">IFERROR(INDEX('Svi studenti'!$G$2:$G987,MATCH(A7, 'Svi studenti'!$B$2:$B987, 0)),"---")</f>
        <v>3и1а</v>
      </c>
      <c r="D7" s="5" t="n">
        <v>1.5</v>
      </c>
      <c r="E7" s="5" t="n">
        <v>4.5</v>
      </c>
      <c r="F7" s="5" t="n">
        <v>0.5</v>
      </c>
      <c r="G7" s="52" t="n">
        <v>5</v>
      </c>
      <c r="H7" s="5" t="n">
        <v>1</v>
      </c>
      <c r="I7" s="5" t="n">
        <v>1</v>
      </c>
      <c r="J7" s="5" t="n">
        <v>1</v>
      </c>
      <c r="K7" s="5" t="n">
        <v>1</v>
      </c>
      <c r="L7" s="5" t="n">
        <v>1</v>
      </c>
      <c r="M7" s="5" t="n">
        <v>1</v>
      </c>
      <c r="N7" s="52" t="n">
        <v>3</v>
      </c>
      <c r="O7" s="5" t="n">
        <v>0</v>
      </c>
      <c r="P7" s="5" t="n">
        <v>0</v>
      </c>
      <c r="Q7" s="48" t="n">
        <v>0</v>
      </c>
      <c r="R7" s="4" t="n">
        <v>0</v>
      </c>
      <c r="S7" s="4" t="n">
        <v>0</v>
      </c>
      <c r="T7" s="4" t="n">
        <v>0</v>
      </c>
      <c r="U7" s="48" t="n">
        <v>0</v>
      </c>
      <c r="V7" s="4" t="n">
        <v>0</v>
      </c>
      <c r="W7" s="4" t="n">
        <v>0</v>
      </c>
      <c r="X7" s="4" t="n">
        <v>0</v>
      </c>
      <c r="Y7" s="4" t="n">
        <v>0</v>
      </c>
      <c r="Z7" s="4" t="n">
        <v>0</v>
      </c>
      <c r="AA7" s="4" t="n">
        <v>0</v>
      </c>
      <c r="AB7" s="4" t="n">
        <v>0</v>
      </c>
      <c r="AC7" s="4" t="n">
        <v>0</v>
      </c>
      <c r="AD7" s="4" t="n">
        <v>0</v>
      </c>
      <c r="AE7" s="4" t="n">
        <v>0</v>
      </c>
      <c r="AF7" s="4" t="n">
        <v>0</v>
      </c>
      <c r="AG7" s="4" t="n">
        <v>0</v>
      </c>
      <c r="AH7" s="4" t="n">
        <v>0</v>
      </c>
      <c r="AI7" s="4" t="n">
        <v>0</v>
      </c>
      <c r="AJ7" s="48" t="n">
        <v>1</v>
      </c>
      <c r="AK7" s="4" t="n">
        <v>1</v>
      </c>
      <c r="AL7" s="4" t="n">
        <v>2</v>
      </c>
      <c r="AM7" s="54" t="n">
        <f aca="false">SUM(D7:AL7)</f>
        <v>24.5</v>
      </c>
    </row>
    <row r="8" customFormat="false" ht="15.75" hidden="false" customHeight="false" outlineLevel="0" collapsed="false">
      <c r="A8" s="51" t="s">
        <v>95</v>
      </c>
      <c r="B8" s="8" t="str">
        <f aca="false" t="array" ref="B8:B8">INDEX('Svi studenti'!$C$2:$C987,MATCH(A8, 'Svi studenti'!$B$2:$B987, 0))</f>
        <v>Ђорђевић, Матија</v>
      </c>
      <c r="C8" s="28" t="str">
        <f aca="false" t="array" ref="C8:C8">IFERROR(INDEX('Svi studenti'!$G$2:$G987,MATCH(A8, 'Svi studenti'!$B$2:$B987, 0)),"---")</f>
        <v>3и2а</v>
      </c>
      <c r="D8" s="5" t="n">
        <v>2</v>
      </c>
      <c r="E8" s="5" t="n">
        <v>5</v>
      </c>
      <c r="F8" s="5" t="n">
        <v>1</v>
      </c>
      <c r="G8" s="52" t="n">
        <v>5</v>
      </c>
      <c r="H8" s="5" t="n">
        <v>1</v>
      </c>
      <c r="I8" s="5" t="n">
        <v>1</v>
      </c>
      <c r="J8" s="5" t="n">
        <v>1</v>
      </c>
      <c r="K8" s="5" t="n">
        <v>1</v>
      </c>
      <c r="L8" s="5" t="n">
        <v>1</v>
      </c>
      <c r="M8" s="5" t="n">
        <v>1</v>
      </c>
      <c r="N8" s="52" t="n">
        <v>3</v>
      </c>
      <c r="O8" s="5" t="n">
        <v>2</v>
      </c>
      <c r="P8" s="5" t="n">
        <v>2</v>
      </c>
      <c r="Q8" s="48" t="n">
        <v>5</v>
      </c>
      <c r="R8" s="4" t="n">
        <v>1</v>
      </c>
      <c r="S8" s="4" t="n">
        <v>2</v>
      </c>
      <c r="T8" s="4" t="n">
        <v>2</v>
      </c>
      <c r="U8" s="48" t="n">
        <v>0</v>
      </c>
      <c r="V8" s="4" t="n">
        <v>0</v>
      </c>
      <c r="W8" s="4" t="n">
        <v>0</v>
      </c>
      <c r="X8" s="4" t="n">
        <v>0</v>
      </c>
      <c r="Y8" s="4" t="n">
        <v>0</v>
      </c>
      <c r="Z8" s="4" t="n">
        <v>0</v>
      </c>
      <c r="AA8" s="4" t="n">
        <v>0</v>
      </c>
      <c r="AB8" s="4" t="n">
        <v>0</v>
      </c>
      <c r="AC8" s="4" t="n">
        <v>0</v>
      </c>
      <c r="AD8" s="4" t="n">
        <v>0</v>
      </c>
      <c r="AE8" s="4" t="n">
        <v>0</v>
      </c>
      <c r="AF8" s="4" t="n">
        <v>0</v>
      </c>
      <c r="AG8" s="4" t="n">
        <v>0</v>
      </c>
      <c r="AH8" s="4" t="n">
        <v>0</v>
      </c>
      <c r="AI8" s="4" t="n">
        <v>0</v>
      </c>
      <c r="AJ8" s="48" t="n">
        <v>1</v>
      </c>
      <c r="AK8" s="4" t="n">
        <v>1</v>
      </c>
      <c r="AL8" s="4" t="n">
        <v>1</v>
      </c>
      <c r="AM8" s="54" t="n">
        <f aca="false">SUM(D8:AL8)</f>
        <v>39</v>
      </c>
    </row>
    <row r="9" customFormat="false" ht="15.75" hidden="false" customHeight="false" outlineLevel="0" collapsed="false">
      <c r="A9" s="51" t="s">
        <v>108</v>
      </c>
      <c r="B9" s="8" t="str">
        <f aca="false" t="array" ref="B9:B9">INDEX('Svi studenti'!$C$2:$C987,MATCH(A9, 'Svi studenti'!$B$2:$B987, 0))</f>
        <v>Коџопељић, Надица</v>
      </c>
      <c r="C9" s="28" t="str">
        <f aca="false" t="array" ref="C9:C9">IFERROR(INDEX('Svi studenti'!$G$2:$G987,MATCH(A9, 'Svi studenti'!$B$2:$B987, 0)),"---")</f>
        <v>3и2а</v>
      </c>
      <c r="D9" s="5" t="n">
        <v>1.5</v>
      </c>
      <c r="E9" s="5" t="n">
        <v>5</v>
      </c>
      <c r="F9" s="5" t="n">
        <v>0</v>
      </c>
      <c r="G9" s="52" t="n">
        <v>5</v>
      </c>
      <c r="H9" s="5" t="n">
        <v>1</v>
      </c>
      <c r="I9" s="5" t="n">
        <v>0.5</v>
      </c>
      <c r="J9" s="5" t="n">
        <v>0</v>
      </c>
      <c r="K9" s="5" t="n">
        <v>0</v>
      </c>
      <c r="L9" s="5" t="n">
        <v>0</v>
      </c>
      <c r="M9" s="5" t="n">
        <v>0</v>
      </c>
      <c r="N9" s="52" t="n">
        <v>3</v>
      </c>
      <c r="O9" s="5" t="n">
        <v>0</v>
      </c>
      <c r="P9" s="5" t="n">
        <v>0</v>
      </c>
      <c r="Q9" s="48" t="n">
        <v>3</v>
      </c>
      <c r="R9" s="4" t="n">
        <v>0</v>
      </c>
      <c r="S9" s="4" t="n">
        <v>0</v>
      </c>
      <c r="T9" s="4" t="n">
        <v>0</v>
      </c>
      <c r="U9" s="48" t="n">
        <v>0</v>
      </c>
      <c r="V9" s="4" t="n">
        <v>0</v>
      </c>
      <c r="W9" s="4" t="n">
        <v>0</v>
      </c>
      <c r="X9" s="4" t="n">
        <v>0</v>
      </c>
      <c r="Y9" s="4" t="n">
        <v>0</v>
      </c>
      <c r="Z9" s="4" t="n">
        <v>0</v>
      </c>
      <c r="AA9" s="4" t="n">
        <v>0</v>
      </c>
      <c r="AB9" s="4" t="n">
        <v>0</v>
      </c>
      <c r="AC9" s="4" t="n">
        <v>0</v>
      </c>
      <c r="AD9" s="4" t="n">
        <v>0</v>
      </c>
      <c r="AE9" s="4" t="n">
        <v>0</v>
      </c>
      <c r="AF9" s="4" t="n">
        <v>0</v>
      </c>
      <c r="AG9" s="4" t="n">
        <v>0</v>
      </c>
      <c r="AH9" s="4" t="n">
        <v>0</v>
      </c>
      <c r="AI9" s="4" t="n">
        <v>0</v>
      </c>
      <c r="AJ9" s="48" t="n">
        <v>1</v>
      </c>
      <c r="AK9" s="4" t="n">
        <v>1</v>
      </c>
      <c r="AL9" s="4" t="n">
        <v>2</v>
      </c>
      <c r="AM9" s="54" t="n">
        <f aca="false">SUM(D9:AL9)</f>
        <v>23</v>
      </c>
    </row>
    <row r="10" customFormat="false" ht="15.75" hidden="false" customHeight="false" outlineLevel="0" collapsed="false">
      <c r="A10" s="51" t="s">
        <v>128</v>
      </c>
      <c r="B10" s="8" t="str">
        <f aca="false" t="array" ref="B10:B10">INDEX('Svi studenti'!$C$2:$C987,MATCH(A10, 'Svi studenti'!$B$2:$B987, 0))</f>
        <v>Пауновић, Василије</v>
      </c>
      <c r="C10" s="53" t="str">
        <f aca="false" t="array" ref="C10:C10">IFERROR(INDEX('Svi studenti'!$G$2:$G987,MATCH(A10, 'Svi studenti'!$B$2:$B987, 0)),"---")</f>
        <v>3и2а</v>
      </c>
      <c r="D10" s="5" t="n">
        <v>2</v>
      </c>
      <c r="E10" s="5" t="n">
        <v>5</v>
      </c>
      <c r="F10" s="5" t="n">
        <v>1</v>
      </c>
      <c r="G10" s="52" t="n">
        <v>5</v>
      </c>
      <c r="H10" s="5" t="n">
        <v>1</v>
      </c>
      <c r="I10" s="5" t="n">
        <v>1</v>
      </c>
      <c r="J10" s="5" t="n">
        <v>1</v>
      </c>
      <c r="K10" s="5" t="n">
        <v>1</v>
      </c>
      <c r="L10" s="5" t="n">
        <v>1</v>
      </c>
      <c r="M10" s="5" t="n">
        <v>1</v>
      </c>
      <c r="N10" s="52" t="n">
        <v>3</v>
      </c>
      <c r="O10" s="5" t="n">
        <v>2</v>
      </c>
      <c r="P10" s="5" t="n">
        <v>2</v>
      </c>
      <c r="Q10" s="48" t="n">
        <v>5</v>
      </c>
      <c r="R10" s="4" t="n">
        <v>0</v>
      </c>
      <c r="S10" s="4" t="n">
        <v>2</v>
      </c>
      <c r="T10" s="4" t="n">
        <v>2</v>
      </c>
      <c r="U10" s="48" t="n">
        <v>0</v>
      </c>
      <c r="V10" s="4" t="n">
        <v>0</v>
      </c>
      <c r="W10" s="4" t="n">
        <v>0</v>
      </c>
      <c r="X10" s="4" t="n">
        <v>0</v>
      </c>
      <c r="Y10" s="4" t="n">
        <v>0</v>
      </c>
      <c r="Z10" s="4" t="n">
        <v>0</v>
      </c>
      <c r="AA10" s="4" t="n">
        <v>0</v>
      </c>
      <c r="AB10" s="4" t="n">
        <v>0</v>
      </c>
      <c r="AC10" s="4" t="n">
        <v>0</v>
      </c>
      <c r="AD10" s="4" t="n">
        <v>0</v>
      </c>
      <c r="AE10" s="4" t="n">
        <v>0</v>
      </c>
      <c r="AF10" s="4" t="n">
        <v>0</v>
      </c>
      <c r="AG10" s="4" t="n">
        <v>0</v>
      </c>
      <c r="AH10" s="4" t="n">
        <v>0</v>
      </c>
      <c r="AI10" s="4" t="n">
        <v>0</v>
      </c>
      <c r="AJ10" s="48" t="n">
        <v>1</v>
      </c>
      <c r="AK10" s="4" t="n">
        <v>0.5</v>
      </c>
      <c r="AL10" s="4" t="n">
        <v>0</v>
      </c>
      <c r="AM10" s="54" t="n">
        <f aca="false">SUM(D10:AL10)</f>
        <v>36.5</v>
      </c>
    </row>
    <row r="11" customFormat="false" ht="15.75" hidden="false" customHeight="false" outlineLevel="0" collapsed="false">
      <c r="A11" s="51" t="s">
        <v>134</v>
      </c>
      <c r="B11" s="8" t="str">
        <f aca="false" t="array" ref="B11:B11">INDEX('Svi studenti'!$C$2:$C987,MATCH(A11, 'Svi studenti'!$B$2:$B987, 0))</f>
        <v>Радивојевић, Вукашин</v>
      </c>
      <c r="C11" s="53" t="str">
        <f aca="false" t="array" ref="C11:C11">IFERROR(INDEX('Svi studenti'!$G$2:$G987,MATCH(A11, 'Svi studenti'!$B$2:$B987, 0)),"---")</f>
        <v>3и2б</v>
      </c>
      <c r="D11" s="5" t="n">
        <v>2</v>
      </c>
      <c r="E11" s="5" t="n">
        <v>4.5</v>
      </c>
      <c r="F11" s="5" t="n">
        <v>1</v>
      </c>
      <c r="G11" s="52" t="n">
        <v>5</v>
      </c>
      <c r="H11" s="5" t="n">
        <v>1</v>
      </c>
      <c r="I11" s="5" t="n">
        <v>1</v>
      </c>
      <c r="J11" s="5" t="n">
        <v>1</v>
      </c>
      <c r="K11" s="5" t="n">
        <v>1</v>
      </c>
      <c r="L11" s="5" t="n">
        <v>1</v>
      </c>
      <c r="M11" s="5" t="n">
        <v>1</v>
      </c>
      <c r="N11" s="52" t="n">
        <v>3</v>
      </c>
      <c r="O11" s="5" t="n">
        <v>2</v>
      </c>
      <c r="P11" s="5" t="n">
        <v>2</v>
      </c>
      <c r="Q11" s="48" t="n">
        <v>5</v>
      </c>
      <c r="R11" s="4" t="n">
        <v>1</v>
      </c>
      <c r="S11" s="4" t="n">
        <v>2</v>
      </c>
      <c r="T11" s="4" t="n">
        <v>0</v>
      </c>
      <c r="U11" s="48" t="n">
        <v>1</v>
      </c>
      <c r="V11" s="4" t="n">
        <v>1</v>
      </c>
      <c r="W11" s="4" t="n">
        <v>0.5</v>
      </c>
      <c r="X11" s="4" t="n">
        <v>0.5</v>
      </c>
      <c r="Y11" s="4" t="n">
        <v>0</v>
      </c>
      <c r="Z11" s="4" t="n">
        <v>1</v>
      </c>
      <c r="AA11" s="4" t="n">
        <v>0.5</v>
      </c>
      <c r="AB11" s="4" t="n">
        <v>0.5</v>
      </c>
      <c r="AC11" s="4" t="n">
        <v>0</v>
      </c>
      <c r="AD11" s="4" t="n">
        <v>0</v>
      </c>
      <c r="AE11" s="4" t="n">
        <v>0.5</v>
      </c>
      <c r="AF11" s="4" t="n">
        <v>0.5</v>
      </c>
      <c r="AG11" s="4" t="n">
        <v>0</v>
      </c>
      <c r="AH11" s="4" t="n">
        <v>1</v>
      </c>
      <c r="AI11" s="4" t="n">
        <v>0</v>
      </c>
      <c r="AJ11" s="48" t="n">
        <v>1</v>
      </c>
      <c r="AK11" s="4" t="n">
        <v>1</v>
      </c>
      <c r="AL11" s="4" t="n">
        <v>2</v>
      </c>
      <c r="AM11" s="54" t="n">
        <f aca="false">SUM(D11:AL11)</f>
        <v>44.5</v>
      </c>
    </row>
    <row r="12" customFormat="false" ht="15.75" hidden="false" customHeight="false" outlineLevel="0" collapsed="false">
      <c r="A12" s="12"/>
      <c r="G12" s="5"/>
      <c r="M12" s="5"/>
      <c r="N12" s="5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29"/>
    </row>
    <row r="13" customFormat="false" ht="15.75" hidden="false" customHeight="false" outlineLevel="0" collapsed="false">
      <c r="A13" s="12"/>
      <c r="G13" s="5"/>
      <c r="M13" s="5"/>
      <c r="N13" s="5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29"/>
    </row>
    <row r="14" customFormat="false" ht="15.75" hidden="false" customHeight="false" outlineLevel="0" collapsed="false">
      <c r="A14" s="12"/>
      <c r="B14" s="5"/>
      <c r="G14" s="5"/>
      <c r="M14" s="5"/>
      <c r="N14" s="5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29"/>
    </row>
    <row r="15" customFormat="false" ht="15.75" hidden="false" customHeight="false" outlineLevel="0" collapsed="false">
      <c r="A15" s="12"/>
      <c r="B15" s="5"/>
      <c r="G15" s="5"/>
      <c r="M15" s="5"/>
      <c r="N15" s="5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29"/>
    </row>
    <row r="16" customFormat="false" ht="15.75" hidden="false" customHeight="false" outlineLevel="0" collapsed="false">
      <c r="A16" s="5"/>
      <c r="B16" s="8"/>
      <c r="J16" s="5"/>
      <c r="M16" s="5"/>
      <c r="N16" s="5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</row>
    <row r="17" customFormat="false" ht="15.75" hidden="false" customHeight="false" outlineLevel="0" collapsed="false">
      <c r="A17" s="5"/>
      <c r="B17" s="8"/>
      <c r="J17" s="5"/>
      <c r="M17" s="5"/>
      <c r="N17" s="5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</row>
    <row r="18" customFormat="false" ht="15.75" hidden="false" customHeight="false" outlineLevel="0" collapsed="false">
      <c r="A18" s="5"/>
      <c r="B18" s="8"/>
      <c r="J18" s="5"/>
      <c r="M18" s="5"/>
      <c r="N18" s="5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</row>
    <row r="19" customFormat="false" ht="15.75" hidden="false" customHeight="false" outlineLevel="0" collapsed="false">
      <c r="A19" s="5"/>
      <c r="B19" s="8"/>
      <c r="J19" s="5"/>
      <c r="M19" s="5"/>
      <c r="N19" s="5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</row>
    <row r="20" customFormat="false" ht="15.75" hidden="false" customHeight="false" outlineLevel="0" collapsed="false">
      <c r="A20" s="5"/>
      <c r="B20" s="8"/>
      <c r="J20" s="5"/>
      <c r="M20" s="5"/>
      <c r="N20" s="5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</row>
    <row r="21" customFormat="false" ht="15.75" hidden="false" customHeight="false" outlineLevel="0" collapsed="false">
      <c r="A21" s="5"/>
      <c r="B21" s="8"/>
      <c r="J21" s="5"/>
      <c r="M21" s="5"/>
      <c r="N21" s="5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</row>
    <row r="22" customFormat="false" ht="15.75" hidden="false" customHeight="false" outlineLevel="0" collapsed="false">
      <c r="A22" s="5"/>
      <c r="B22" s="8"/>
      <c r="J22" s="5"/>
      <c r="M22" s="5"/>
      <c r="N22" s="5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</row>
    <row r="23" customFormat="false" ht="15.75" hidden="false" customHeight="false" outlineLevel="0" collapsed="false">
      <c r="A23" s="5"/>
      <c r="B23" s="8"/>
      <c r="J23" s="5"/>
      <c r="M23" s="5"/>
      <c r="N23" s="5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</row>
    <row r="24" customFormat="false" ht="15.75" hidden="false" customHeight="false" outlineLevel="0" collapsed="false">
      <c r="A24" s="5"/>
      <c r="B24" s="8"/>
      <c r="J24" s="5"/>
      <c r="M24" s="5"/>
      <c r="N24" s="5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</row>
    <row r="25" customFormat="false" ht="15.75" hidden="false" customHeight="false" outlineLevel="0" collapsed="false">
      <c r="A25" s="5"/>
      <c r="B25" s="8"/>
      <c r="J25" s="5"/>
      <c r="M25" s="5"/>
      <c r="N25" s="5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</row>
    <row r="26" customFormat="false" ht="15.75" hidden="false" customHeight="false" outlineLevel="0" collapsed="false">
      <c r="A26" s="5"/>
      <c r="B26" s="8"/>
      <c r="J26" s="5"/>
      <c r="M26" s="5"/>
      <c r="N26" s="5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</row>
    <row r="27" customFormat="false" ht="15.75" hidden="false" customHeight="false" outlineLevel="0" collapsed="false">
      <c r="A27" s="5"/>
      <c r="B27" s="8"/>
      <c r="J27" s="5"/>
      <c r="M27" s="5"/>
      <c r="N27" s="5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</row>
    <row r="28" customFormat="false" ht="15.75" hidden="false" customHeight="false" outlineLevel="0" collapsed="false">
      <c r="A28" s="5"/>
      <c r="B28" s="8"/>
      <c r="J28" s="5"/>
      <c r="M28" s="5"/>
      <c r="N28" s="5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</row>
    <row r="29" customFormat="false" ht="15.75" hidden="false" customHeight="false" outlineLevel="0" collapsed="false">
      <c r="A29" s="5"/>
      <c r="B29" s="8"/>
      <c r="J29" s="5"/>
      <c r="M29" s="5"/>
      <c r="N29" s="5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</row>
    <row r="30" customFormat="false" ht="15.75" hidden="false" customHeight="false" outlineLevel="0" collapsed="false">
      <c r="A30" s="5"/>
      <c r="B30" s="8"/>
      <c r="J30" s="5"/>
      <c r="M30" s="5"/>
      <c r="N30" s="5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</row>
    <row r="31" customFormat="false" ht="15.75" hidden="false" customHeight="false" outlineLevel="0" collapsed="false">
      <c r="A31" s="5"/>
      <c r="B31" s="8"/>
      <c r="J31" s="5"/>
      <c r="M31" s="5"/>
      <c r="N31" s="5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</row>
    <row r="32" customFormat="false" ht="15.75" hidden="false" customHeight="false" outlineLevel="0" collapsed="false">
      <c r="B32" s="8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</row>
    <row r="33" customFormat="false" ht="15.75" hidden="false" customHeight="false" outlineLevel="0" collapsed="false">
      <c r="B33" s="8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</row>
    <row r="34" customFormat="false" ht="15.75" hidden="false" customHeight="false" outlineLevel="0" collapsed="false">
      <c r="B34" s="8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</row>
    <row r="35" customFormat="false" ht="15.75" hidden="false" customHeight="false" outlineLevel="0" collapsed="false">
      <c r="B35" s="8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</row>
    <row r="36" customFormat="false" ht="15.75" hidden="false" customHeight="false" outlineLevel="0" collapsed="false">
      <c r="B36" s="8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</row>
    <row r="37" customFormat="false" ht="15.75" hidden="false" customHeight="false" outlineLevel="0" collapsed="false">
      <c r="B37" s="8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</row>
    <row r="38" customFormat="false" ht="15.75" hidden="false" customHeight="false" outlineLevel="0" collapsed="false">
      <c r="B38" s="8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</row>
    <row r="39" customFormat="false" ht="15.75" hidden="false" customHeight="false" outlineLevel="0" collapsed="false">
      <c r="B39" s="8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</row>
    <row r="40" customFormat="false" ht="15.75" hidden="false" customHeight="false" outlineLevel="0" collapsed="false">
      <c r="B40" s="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</row>
    <row r="41" customFormat="false" ht="15.75" hidden="false" customHeight="false" outlineLevel="0" collapsed="false">
      <c r="B41" s="8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</row>
    <row r="42" customFormat="false" ht="15.75" hidden="false" customHeight="false" outlineLevel="0" collapsed="false"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</row>
    <row r="43" customFormat="false" ht="15.75" hidden="false" customHeight="false" outlineLevel="0" collapsed="false"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</row>
    <row r="44" customFormat="false" ht="15.75" hidden="false" customHeight="false" outlineLevel="0" collapsed="false"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</row>
    <row r="45" customFormat="false" ht="15.75" hidden="false" customHeight="false" outlineLevel="0" collapsed="false"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</row>
    <row r="46" customFormat="false" ht="15.75" hidden="false" customHeight="false" outlineLevel="0" collapsed="false"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</row>
    <row r="47" customFormat="false" ht="15.75" hidden="false" customHeight="false" outlineLevel="0" collapsed="false"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</row>
    <row r="48" customFormat="false" ht="15.75" hidden="false" customHeight="false" outlineLevel="0" collapsed="false"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</row>
    <row r="49" customFormat="false" ht="15.75" hidden="false" customHeight="false" outlineLevel="0" collapsed="false"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</row>
    <row r="50" customFormat="false" ht="15.75" hidden="false" customHeight="false" outlineLevel="0" collapsed="false"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</row>
    <row r="51" customFormat="false" ht="15.75" hidden="false" customHeight="false" outlineLevel="0" collapsed="false"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</row>
    <row r="52" customFormat="false" ht="15.75" hidden="false" customHeight="false" outlineLevel="0" collapsed="false"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</row>
    <row r="53" customFormat="false" ht="15.75" hidden="false" customHeight="false" outlineLevel="0" collapsed="false"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</row>
    <row r="54" customFormat="false" ht="15.75" hidden="false" customHeight="false" outlineLevel="0" collapsed="false"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</row>
    <row r="55" customFormat="false" ht="15.75" hidden="false" customHeight="false" outlineLevel="0" collapsed="false"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</row>
    <row r="56" customFormat="false" ht="15.75" hidden="false" customHeight="false" outlineLevel="0" collapsed="false"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</row>
    <row r="57" customFormat="false" ht="15.75" hidden="false" customHeight="false" outlineLevel="0" collapsed="false"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</row>
    <row r="58" customFormat="false" ht="15.75" hidden="false" customHeight="false" outlineLevel="0" collapsed="false"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</row>
    <row r="59" customFormat="false" ht="15.75" hidden="false" customHeight="false" outlineLevel="0" collapsed="false"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</row>
    <row r="60" customFormat="false" ht="15.75" hidden="false" customHeight="false" outlineLevel="0" collapsed="false"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</row>
    <row r="61" customFormat="false" ht="15.75" hidden="false" customHeight="false" outlineLevel="0" collapsed="false"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</row>
    <row r="62" customFormat="false" ht="15.75" hidden="false" customHeight="false" outlineLevel="0" collapsed="false"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</row>
    <row r="63" customFormat="false" ht="15.75" hidden="false" customHeight="false" outlineLevel="0" collapsed="false"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</row>
    <row r="64" customFormat="false" ht="15.75" hidden="false" customHeight="false" outlineLevel="0" collapsed="false"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</row>
    <row r="65" customFormat="false" ht="15.75" hidden="false" customHeight="false" outlineLevel="0" collapsed="false"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</row>
    <row r="66" customFormat="false" ht="15.75" hidden="false" customHeight="false" outlineLevel="0" collapsed="false"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</row>
    <row r="67" customFormat="false" ht="15.75" hidden="false" customHeight="false" outlineLevel="0" collapsed="false"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</row>
    <row r="68" customFormat="false" ht="15.75" hidden="false" customHeight="false" outlineLevel="0" collapsed="false"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</row>
    <row r="69" customFormat="false" ht="15.75" hidden="false" customHeight="false" outlineLevel="0" collapsed="false"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</row>
    <row r="70" customFormat="false" ht="15.75" hidden="false" customHeight="false" outlineLevel="0" collapsed="false"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</row>
    <row r="71" customFormat="false" ht="15.75" hidden="false" customHeight="false" outlineLevel="0" collapsed="false"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</row>
    <row r="72" customFormat="false" ht="15.75" hidden="false" customHeight="false" outlineLevel="0" collapsed="false"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</row>
    <row r="73" customFormat="false" ht="15.75" hidden="false" customHeight="false" outlineLevel="0" collapsed="false"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</row>
    <row r="74" customFormat="false" ht="15.75" hidden="false" customHeight="false" outlineLevel="0" collapsed="false"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</row>
    <row r="75" customFormat="false" ht="15.75" hidden="false" customHeight="false" outlineLevel="0" collapsed="false"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</row>
    <row r="76" customFormat="false" ht="15.75" hidden="false" customHeight="false" outlineLevel="0" collapsed="false"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</row>
    <row r="77" customFormat="false" ht="15.75" hidden="false" customHeight="false" outlineLevel="0" collapsed="false"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</row>
    <row r="78" customFormat="false" ht="15.75" hidden="false" customHeight="false" outlineLevel="0" collapsed="false"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</row>
    <row r="79" customFormat="false" ht="15.75" hidden="false" customHeight="false" outlineLevel="0" collapsed="false"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</row>
    <row r="80" customFormat="false" ht="15.75" hidden="false" customHeight="false" outlineLevel="0" collapsed="false"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</row>
    <row r="81" customFormat="false" ht="15.75" hidden="false" customHeight="false" outlineLevel="0" collapsed="false"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</row>
    <row r="82" customFormat="false" ht="15.75" hidden="false" customHeight="false" outlineLevel="0" collapsed="false"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</row>
    <row r="83" customFormat="false" ht="15.75" hidden="false" customHeight="false" outlineLevel="0" collapsed="false"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</row>
    <row r="84" customFormat="false" ht="15.75" hidden="false" customHeight="false" outlineLevel="0" collapsed="false"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</row>
    <row r="85" customFormat="false" ht="15.75" hidden="false" customHeight="false" outlineLevel="0" collapsed="false"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</row>
    <row r="86" customFormat="false" ht="15.75" hidden="false" customHeight="false" outlineLevel="0" collapsed="false"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</row>
    <row r="87" customFormat="false" ht="15.75" hidden="false" customHeight="false" outlineLevel="0" collapsed="false"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</row>
    <row r="88" customFormat="false" ht="15.75" hidden="false" customHeight="false" outlineLevel="0" collapsed="false"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</row>
    <row r="89" customFormat="false" ht="15.75" hidden="false" customHeight="false" outlineLevel="0" collapsed="false"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</row>
    <row r="90" customFormat="false" ht="15.75" hidden="false" customHeight="false" outlineLevel="0" collapsed="false"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</row>
    <row r="91" customFormat="false" ht="15.75" hidden="false" customHeight="false" outlineLevel="0" collapsed="false"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</row>
    <row r="92" customFormat="false" ht="15.75" hidden="false" customHeight="false" outlineLevel="0" collapsed="false"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</row>
    <row r="93" customFormat="false" ht="15.75" hidden="false" customHeight="false" outlineLevel="0" collapsed="false"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</row>
    <row r="94" customFormat="false" ht="15.75" hidden="false" customHeight="false" outlineLevel="0" collapsed="false"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</row>
    <row r="95" customFormat="false" ht="15.75" hidden="false" customHeight="false" outlineLevel="0" collapsed="false"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</row>
    <row r="96" customFormat="false" ht="15.75" hidden="false" customHeight="false" outlineLevel="0" collapsed="false"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</row>
    <row r="97" customFormat="false" ht="15.75" hidden="false" customHeight="false" outlineLevel="0" collapsed="false"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</row>
    <row r="98" customFormat="false" ht="15.75" hidden="false" customHeight="false" outlineLevel="0" collapsed="false"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</row>
    <row r="99" customFormat="false" ht="15.75" hidden="false" customHeight="false" outlineLevel="0" collapsed="false"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</row>
    <row r="100" customFormat="false" ht="15.75" hidden="false" customHeight="false" outlineLevel="0" collapsed="false"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</row>
    <row r="101" customFormat="false" ht="15.75" hidden="false" customHeight="false" outlineLevel="0" collapsed="false"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</row>
    <row r="102" customFormat="false" ht="15.75" hidden="false" customHeight="false" outlineLevel="0" collapsed="false"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</row>
    <row r="103" customFormat="false" ht="15.75" hidden="false" customHeight="false" outlineLevel="0" collapsed="false"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</row>
    <row r="104" customFormat="false" ht="15.75" hidden="false" customHeight="false" outlineLevel="0" collapsed="false"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</row>
    <row r="105" customFormat="false" ht="15.75" hidden="false" customHeight="false" outlineLevel="0" collapsed="false"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</row>
    <row r="106" customFormat="false" ht="15.75" hidden="false" customHeight="false" outlineLevel="0" collapsed="false"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</row>
    <row r="107" customFormat="false" ht="15.75" hidden="false" customHeight="false" outlineLevel="0" collapsed="false"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</row>
    <row r="108" customFormat="false" ht="15.75" hidden="false" customHeight="false" outlineLevel="0" collapsed="false"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</row>
    <row r="109" customFormat="false" ht="15.75" hidden="false" customHeight="false" outlineLevel="0" collapsed="false"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</row>
    <row r="110" customFormat="false" ht="15.75" hidden="false" customHeight="false" outlineLevel="0" collapsed="false"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</row>
    <row r="111" customFormat="false" ht="15.75" hidden="false" customHeight="false" outlineLevel="0" collapsed="false"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</row>
    <row r="112" customFormat="false" ht="15.75" hidden="false" customHeight="false" outlineLevel="0" collapsed="false"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</row>
    <row r="113" customFormat="false" ht="15.75" hidden="false" customHeight="false" outlineLevel="0" collapsed="false"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</row>
    <row r="114" customFormat="false" ht="15.75" hidden="false" customHeight="false" outlineLevel="0" collapsed="false"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</row>
    <row r="115" customFormat="false" ht="15.75" hidden="false" customHeight="false" outlineLevel="0" collapsed="false"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</row>
    <row r="116" customFormat="false" ht="15.75" hidden="false" customHeight="false" outlineLevel="0" collapsed="false"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</row>
    <row r="117" customFormat="false" ht="15.75" hidden="false" customHeight="false" outlineLevel="0" collapsed="false"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</row>
    <row r="118" customFormat="false" ht="15.75" hidden="false" customHeight="false" outlineLevel="0" collapsed="false"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</row>
    <row r="119" customFormat="false" ht="15.75" hidden="false" customHeight="false" outlineLevel="0" collapsed="false"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</row>
    <row r="120" customFormat="false" ht="15.75" hidden="false" customHeight="false" outlineLevel="0" collapsed="false"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</row>
    <row r="121" customFormat="false" ht="15.75" hidden="false" customHeight="false" outlineLevel="0" collapsed="false"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</row>
    <row r="122" customFormat="false" ht="15.75" hidden="false" customHeight="false" outlineLevel="0" collapsed="false"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</row>
    <row r="123" customFormat="false" ht="15.75" hidden="false" customHeight="false" outlineLevel="0" collapsed="false"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</row>
    <row r="124" customFormat="false" ht="15.75" hidden="false" customHeight="false" outlineLevel="0" collapsed="false"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</row>
    <row r="125" customFormat="false" ht="15.75" hidden="false" customHeight="false" outlineLevel="0" collapsed="false"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</row>
    <row r="126" customFormat="false" ht="15.75" hidden="false" customHeight="false" outlineLevel="0" collapsed="false"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</row>
    <row r="127" customFormat="false" ht="15.75" hidden="false" customHeight="false" outlineLevel="0" collapsed="false"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</row>
    <row r="128" customFormat="false" ht="15.75" hidden="false" customHeight="false" outlineLevel="0" collapsed="false"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</row>
    <row r="129" customFormat="false" ht="15.75" hidden="false" customHeight="false" outlineLevel="0" collapsed="false"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</row>
    <row r="130" customFormat="false" ht="15.75" hidden="false" customHeight="false" outlineLevel="0" collapsed="false"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</row>
    <row r="131" customFormat="false" ht="15.75" hidden="false" customHeight="false" outlineLevel="0" collapsed="false"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</row>
    <row r="132" customFormat="false" ht="15.75" hidden="false" customHeight="false" outlineLevel="0" collapsed="false"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</row>
    <row r="133" customFormat="false" ht="15.75" hidden="false" customHeight="false" outlineLevel="0" collapsed="false"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</row>
    <row r="134" customFormat="false" ht="15.75" hidden="false" customHeight="false" outlineLevel="0" collapsed="false"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</row>
    <row r="135" customFormat="false" ht="15.75" hidden="false" customHeight="false" outlineLevel="0" collapsed="false"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</row>
    <row r="136" customFormat="false" ht="15.75" hidden="false" customHeight="false" outlineLevel="0" collapsed="false"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</row>
    <row r="137" customFormat="false" ht="15.75" hidden="false" customHeight="false" outlineLevel="0" collapsed="false"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</row>
    <row r="138" customFormat="false" ht="15.75" hidden="false" customHeight="false" outlineLevel="0" collapsed="false"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</row>
    <row r="139" customFormat="false" ht="15.75" hidden="false" customHeight="false" outlineLevel="0" collapsed="false"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</row>
    <row r="140" customFormat="false" ht="15.75" hidden="false" customHeight="false" outlineLevel="0" collapsed="false"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</row>
    <row r="141" customFormat="false" ht="15.75" hidden="false" customHeight="false" outlineLevel="0" collapsed="false"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</row>
    <row r="142" customFormat="false" ht="15.75" hidden="false" customHeight="false" outlineLevel="0" collapsed="false"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</row>
    <row r="143" customFormat="false" ht="15.75" hidden="false" customHeight="false" outlineLevel="0" collapsed="false"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</row>
    <row r="144" customFormat="false" ht="15.75" hidden="false" customHeight="false" outlineLevel="0" collapsed="false"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</row>
    <row r="145" customFormat="false" ht="15.75" hidden="false" customHeight="false" outlineLevel="0" collapsed="false"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</row>
    <row r="146" customFormat="false" ht="15.75" hidden="false" customHeight="false" outlineLevel="0" collapsed="false"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</row>
    <row r="147" customFormat="false" ht="15.75" hidden="false" customHeight="false" outlineLevel="0" collapsed="false"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</row>
    <row r="148" customFormat="false" ht="15.75" hidden="false" customHeight="false" outlineLevel="0" collapsed="false"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</row>
    <row r="149" customFormat="false" ht="15.75" hidden="false" customHeight="false" outlineLevel="0" collapsed="false"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</row>
    <row r="150" customFormat="false" ht="15.75" hidden="false" customHeight="false" outlineLevel="0" collapsed="false"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</row>
    <row r="151" customFormat="false" ht="15.75" hidden="false" customHeight="false" outlineLevel="0" collapsed="false"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</row>
    <row r="152" customFormat="false" ht="15.75" hidden="false" customHeight="false" outlineLevel="0" collapsed="false"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</row>
    <row r="153" customFormat="false" ht="15.75" hidden="false" customHeight="false" outlineLevel="0" collapsed="false"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</row>
    <row r="154" customFormat="false" ht="15.75" hidden="false" customHeight="false" outlineLevel="0" collapsed="false"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</row>
    <row r="155" customFormat="false" ht="15.75" hidden="false" customHeight="false" outlineLevel="0" collapsed="false"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</row>
    <row r="156" customFormat="false" ht="15.75" hidden="false" customHeight="false" outlineLevel="0" collapsed="false"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</row>
    <row r="157" customFormat="false" ht="15.75" hidden="false" customHeight="false" outlineLevel="0" collapsed="false"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</row>
    <row r="158" customFormat="false" ht="15.75" hidden="false" customHeight="false" outlineLevel="0" collapsed="false"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</row>
    <row r="159" customFormat="false" ht="15.75" hidden="false" customHeight="false" outlineLevel="0" collapsed="false"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</row>
    <row r="160" customFormat="false" ht="15.75" hidden="false" customHeight="false" outlineLevel="0" collapsed="false"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</row>
    <row r="161" customFormat="false" ht="15.75" hidden="false" customHeight="false" outlineLevel="0" collapsed="false"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</row>
    <row r="162" customFormat="false" ht="15.75" hidden="false" customHeight="false" outlineLevel="0" collapsed="false"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</row>
    <row r="163" customFormat="false" ht="15.75" hidden="false" customHeight="false" outlineLevel="0" collapsed="false"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</row>
    <row r="164" customFormat="false" ht="15.75" hidden="false" customHeight="false" outlineLevel="0" collapsed="false"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</row>
    <row r="165" customFormat="false" ht="15.75" hidden="false" customHeight="false" outlineLevel="0" collapsed="false"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</row>
    <row r="166" customFormat="false" ht="15.75" hidden="false" customHeight="false" outlineLevel="0" collapsed="false"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</row>
    <row r="167" customFormat="false" ht="15.75" hidden="false" customHeight="false" outlineLevel="0" collapsed="false"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</row>
    <row r="168" customFormat="false" ht="15.75" hidden="false" customHeight="false" outlineLevel="0" collapsed="false"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</row>
    <row r="169" customFormat="false" ht="15.75" hidden="false" customHeight="false" outlineLevel="0" collapsed="false"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</row>
    <row r="170" customFormat="false" ht="15.75" hidden="false" customHeight="false" outlineLevel="0" collapsed="false"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</row>
    <row r="171" customFormat="false" ht="15.75" hidden="false" customHeight="false" outlineLevel="0" collapsed="false"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</row>
    <row r="172" customFormat="false" ht="15.75" hidden="false" customHeight="false" outlineLevel="0" collapsed="false"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</row>
    <row r="173" customFormat="false" ht="15.75" hidden="false" customHeight="false" outlineLevel="0" collapsed="false"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</row>
    <row r="174" customFormat="false" ht="15.75" hidden="false" customHeight="false" outlineLevel="0" collapsed="false"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</row>
    <row r="175" customFormat="false" ht="15.75" hidden="false" customHeight="false" outlineLevel="0" collapsed="false"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</row>
    <row r="176" customFormat="false" ht="15.75" hidden="false" customHeight="false" outlineLevel="0" collapsed="false"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</row>
    <row r="177" customFormat="false" ht="15.75" hidden="false" customHeight="false" outlineLevel="0" collapsed="false"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</row>
    <row r="178" customFormat="false" ht="15.75" hidden="false" customHeight="false" outlineLevel="0" collapsed="false"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</row>
    <row r="179" customFormat="false" ht="15.75" hidden="false" customHeight="false" outlineLevel="0" collapsed="false"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</row>
    <row r="180" customFormat="false" ht="15.75" hidden="false" customHeight="false" outlineLevel="0" collapsed="false"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</row>
    <row r="181" customFormat="false" ht="15.75" hidden="false" customHeight="false" outlineLevel="0" collapsed="false"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</row>
    <row r="182" customFormat="false" ht="15.75" hidden="false" customHeight="false" outlineLevel="0" collapsed="false"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</row>
    <row r="183" customFormat="false" ht="15.75" hidden="false" customHeight="false" outlineLevel="0" collapsed="false"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</row>
    <row r="184" customFormat="false" ht="15.75" hidden="false" customHeight="false" outlineLevel="0" collapsed="false"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</row>
    <row r="185" customFormat="false" ht="15.75" hidden="false" customHeight="false" outlineLevel="0" collapsed="false"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</row>
    <row r="186" customFormat="false" ht="15.75" hidden="false" customHeight="false" outlineLevel="0" collapsed="false"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</row>
    <row r="187" customFormat="false" ht="15.75" hidden="false" customHeight="false" outlineLevel="0" collapsed="false"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</row>
    <row r="188" customFormat="false" ht="15.75" hidden="false" customHeight="false" outlineLevel="0" collapsed="false"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</row>
    <row r="189" customFormat="false" ht="15.75" hidden="false" customHeight="false" outlineLevel="0" collapsed="false"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</row>
    <row r="190" customFormat="false" ht="15.75" hidden="false" customHeight="false" outlineLevel="0" collapsed="false"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</row>
    <row r="191" customFormat="false" ht="15.75" hidden="false" customHeight="false" outlineLevel="0" collapsed="false"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</row>
    <row r="192" customFormat="false" ht="15.75" hidden="false" customHeight="false" outlineLevel="0" collapsed="false"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</row>
    <row r="193" customFormat="false" ht="15.75" hidden="false" customHeight="false" outlineLevel="0" collapsed="false"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</row>
    <row r="194" customFormat="false" ht="15.75" hidden="false" customHeight="false" outlineLevel="0" collapsed="false"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</row>
    <row r="195" customFormat="false" ht="15.75" hidden="false" customHeight="false" outlineLevel="0" collapsed="false"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</row>
    <row r="196" customFormat="false" ht="15.75" hidden="false" customHeight="false" outlineLevel="0" collapsed="false"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</row>
    <row r="197" customFormat="false" ht="15.75" hidden="false" customHeight="false" outlineLevel="0" collapsed="false"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</row>
    <row r="198" customFormat="false" ht="15.75" hidden="false" customHeight="false" outlineLevel="0" collapsed="false"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</row>
    <row r="199" customFormat="false" ht="15.75" hidden="false" customHeight="false" outlineLevel="0" collapsed="false"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</row>
    <row r="200" customFormat="false" ht="15.75" hidden="false" customHeight="false" outlineLevel="0" collapsed="false"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</row>
    <row r="201" customFormat="false" ht="15.75" hidden="false" customHeight="false" outlineLevel="0" collapsed="false"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</row>
    <row r="202" customFormat="false" ht="15.75" hidden="false" customHeight="false" outlineLevel="0" collapsed="false"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</row>
    <row r="203" customFormat="false" ht="15.75" hidden="false" customHeight="false" outlineLevel="0" collapsed="false"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</row>
    <row r="204" customFormat="false" ht="15.75" hidden="false" customHeight="false" outlineLevel="0" collapsed="false"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</row>
    <row r="205" customFormat="false" ht="15.75" hidden="false" customHeight="false" outlineLevel="0" collapsed="false"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</row>
    <row r="206" customFormat="false" ht="15.75" hidden="false" customHeight="false" outlineLevel="0" collapsed="false"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</row>
    <row r="207" customFormat="false" ht="15.75" hidden="false" customHeight="false" outlineLevel="0" collapsed="false"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</row>
    <row r="208" customFormat="false" ht="15.75" hidden="false" customHeight="false" outlineLevel="0" collapsed="false"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</row>
    <row r="209" customFormat="false" ht="15.75" hidden="false" customHeight="false" outlineLevel="0" collapsed="false"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</row>
    <row r="210" customFormat="false" ht="15.75" hidden="false" customHeight="false" outlineLevel="0" collapsed="false"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</row>
    <row r="211" customFormat="false" ht="15.75" hidden="false" customHeight="false" outlineLevel="0" collapsed="false"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</row>
    <row r="212" customFormat="false" ht="15.75" hidden="false" customHeight="false" outlineLevel="0" collapsed="false"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</row>
    <row r="213" customFormat="false" ht="15.75" hidden="false" customHeight="false" outlineLevel="0" collapsed="false"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</row>
    <row r="214" customFormat="false" ht="15.75" hidden="false" customHeight="false" outlineLevel="0" collapsed="false"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</row>
    <row r="215" customFormat="false" ht="15.75" hidden="false" customHeight="false" outlineLevel="0" collapsed="false"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</row>
    <row r="216" customFormat="false" ht="15.75" hidden="false" customHeight="false" outlineLevel="0" collapsed="false"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</row>
    <row r="217" customFormat="false" ht="15.75" hidden="false" customHeight="false" outlineLevel="0" collapsed="false"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</row>
    <row r="218" customFormat="false" ht="15.75" hidden="false" customHeight="false" outlineLevel="0" collapsed="false"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</row>
    <row r="219" customFormat="false" ht="15.75" hidden="false" customHeight="false" outlineLevel="0" collapsed="false"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</row>
    <row r="220" customFormat="false" ht="15.75" hidden="false" customHeight="false" outlineLevel="0" collapsed="false"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</row>
    <row r="221" customFormat="false" ht="15.75" hidden="false" customHeight="false" outlineLevel="0" collapsed="false"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</row>
    <row r="222" customFormat="false" ht="15.75" hidden="false" customHeight="false" outlineLevel="0" collapsed="false"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</row>
    <row r="223" customFormat="false" ht="15.75" hidden="false" customHeight="false" outlineLevel="0" collapsed="false"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</row>
    <row r="224" customFormat="false" ht="15.75" hidden="false" customHeight="false" outlineLevel="0" collapsed="false"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</row>
    <row r="225" customFormat="false" ht="15.75" hidden="false" customHeight="false" outlineLevel="0" collapsed="false"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</row>
    <row r="226" customFormat="false" ht="15.75" hidden="false" customHeight="false" outlineLevel="0" collapsed="false"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</row>
    <row r="227" customFormat="false" ht="15.75" hidden="false" customHeight="false" outlineLevel="0" collapsed="false"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</row>
    <row r="228" customFormat="false" ht="15.75" hidden="false" customHeight="false" outlineLevel="0" collapsed="false"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</row>
    <row r="229" customFormat="false" ht="15.75" hidden="false" customHeight="false" outlineLevel="0" collapsed="false"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</row>
    <row r="230" customFormat="false" ht="15.75" hidden="false" customHeight="false" outlineLevel="0" collapsed="false"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</row>
    <row r="231" customFormat="false" ht="15.75" hidden="false" customHeight="false" outlineLevel="0" collapsed="false"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</row>
    <row r="232" customFormat="false" ht="15.75" hidden="false" customHeight="false" outlineLevel="0" collapsed="false"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</row>
    <row r="233" customFormat="false" ht="15.75" hidden="false" customHeight="false" outlineLevel="0" collapsed="false"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</row>
    <row r="234" customFormat="false" ht="15.75" hidden="false" customHeight="false" outlineLevel="0" collapsed="false"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</row>
    <row r="235" customFormat="false" ht="15.75" hidden="false" customHeight="false" outlineLevel="0" collapsed="false"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</row>
    <row r="236" customFormat="false" ht="15.75" hidden="false" customHeight="false" outlineLevel="0" collapsed="false"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</row>
    <row r="237" customFormat="false" ht="15.75" hidden="false" customHeight="false" outlineLevel="0" collapsed="false"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</row>
    <row r="238" customFormat="false" ht="15.75" hidden="false" customHeight="false" outlineLevel="0" collapsed="false"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</row>
    <row r="239" customFormat="false" ht="15.75" hidden="false" customHeight="false" outlineLevel="0" collapsed="false"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</row>
    <row r="240" customFormat="false" ht="15.75" hidden="false" customHeight="false" outlineLevel="0" collapsed="false"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</row>
    <row r="241" customFormat="false" ht="15.75" hidden="false" customHeight="false" outlineLevel="0" collapsed="false"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</row>
    <row r="242" customFormat="false" ht="15.75" hidden="false" customHeight="false" outlineLevel="0" collapsed="false"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</row>
    <row r="243" customFormat="false" ht="15.75" hidden="false" customHeight="false" outlineLevel="0" collapsed="false"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</row>
    <row r="244" customFormat="false" ht="15.75" hidden="false" customHeight="false" outlineLevel="0" collapsed="false"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</row>
    <row r="245" customFormat="false" ht="15.75" hidden="false" customHeight="false" outlineLevel="0" collapsed="false"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</row>
    <row r="246" customFormat="false" ht="15.75" hidden="false" customHeight="false" outlineLevel="0" collapsed="false"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</row>
    <row r="247" customFormat="false" ht="15.75" hidden="false" customHeight="false" outlineLevel="0" collapsed="false"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</row>
    <row r="248" customFormat="false" ht="15.75" hidden="false" customHeight="false" outlineLevel="0" collapsed="false"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</row>
    <row r="249" customFormat="false" ht="15.75" hidden="false" customHeight="false" outlineLevel="0" collapsed="false"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</row>
    <row r="250" customFormat="false" ht="15.75" hidden="false" customHeight="false" outlineLevel="0" collapsed="false"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</row>
    <row r="251" customFormat="false" ht="15.75" hidden="false" customHeight="false" outlineLevel="0" collapsed="false"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</row>
    <row r="252" customFormat="false" ht="15.75" hidden="false" customHeight="false" outlineLevel="0" collapsed="false"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</row>
    <row r="253" customFormat="false" ht="15.75" hidden="false" customHeight="false" outlineLevel="0" collapsed="false"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</row>
    <row r="254" customFormat="false" ht="15.75" hidden="false" customHeight="false" outlineLevel="0" collapsed="false"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</row>
    <row r="255" customFormat="false" ht="15.75" hidden="false" customHeight="false" outlineLevel="0" collapsed="false"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</row>
    <row r="256" customFormat="false" ht="15.75" hidden="false" customHeight="false" outlineLevel="0" collapsed="false"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</row>
    <row r="257" customFormat="false" ht="15.75" hidden="false" customHeight="false" outlineLevel="0" collapsed="false"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</row>
    <row r="258" customFormat="false" ht="15.75" hidden="false" customHeight="false" outlineLevel="0" collapsed="false"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</row>
    <row r="259" customFormat="false" ht="15.75" hidden="false" customHeight="false" outlineLevel="0" collapsed="false"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</row>
    <row r="260" customFormat="false" ht="15.75" hidden="false" customHeight="false" outlineLevel="0" collapsed="false"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</row>
    <row r="261" customFormat="false" ht="15.75" hidden="false" customHeight="false" outlineLevel="0" collapsed="false"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</row>
    <row r="262" customFormat="false" ht="15.75" hidden="false" customHeight="false" outlineLevel="0" collapsed="false"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</row>
    <row r="263" customFormat="false" ht="15.75" hidden="false" customHeight="false" outlineLevel="0" collapsed="false"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</row>
    <row r="264" customFormat="false" ht="15.75" hidden="false" customHeight="false" outlineLevel="0" collapsed="false"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</row>
    <row r="265" customFormat="false" ht="15.75" hidden="false" customHeight="false" outlineLevel="0" collapsed="false"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</row>
    <row r="266" customFormat="false" ht="15.75" hidden="false" customHeight="false" outlineLevel="0" collapsed="false"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</row>
    <row r="267" customFormat="false" ht="15.75" hidden="false" customHeight="false" outlineLevel="0" collapsed="false"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</row>
    <row r="268" customFormat="false" ht="15.75" hidden="false" customHeight="false" outlineLevel="0" collapsed="false"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</row>
    <row r="269" customFormat="false" ht="15.75" hidden="false" customHeight="false" outlineLevel="0" collapsed="false"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</row>
    <row r="270" customFormat="false" ht="15.75" hidden="false" customHeight="false" outlineLevel="0" collapsed="false"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</row>
    <row r="271" customFormat="false" ht="15.75" hidden="false" customHeight="false" outlineLevel="0" collapsed="false"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</row>
    <row r="272" customFormat="false" ht="15.75" hidden="false" customHeight="false" outlineLevel="0" collapsed="false"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</row>
    <row r="273" customFormat="false" ht="15.75" hidden="false" customHeight="false" outlineLevel="0" collapsed="false"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</row>
    <row r="274" customFormat="false" ht="15.75" hidden="false" customHeight="false" outlineLevel="0" collapsed="false"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</row>
    <row r="275" customFormat="false" ht="15.75" hidden="false" customHeight="false" outlineLevel="0" collapsed="false"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</row>
    <row r="276" customFormat="false" ht="15.75" hidden="false" customHeight="false" outlineLevel="0" collapsed="false"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</row>
    <row r="277" customFormat="false" ht="15.75" hidden="false" customHeight="false" outlineLevel="0" collapsed="false"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</row>
    <row r="278" customFormat="false" ht="15.75" hidden="false" customHeight="false" outlineLevel="0" collapsed="false"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</row>
    <row r="279" customFormat="false" ht="15.75" hidden="false" customHeight="false" outlineLevel="0" collapsed="false"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</row>
    <row r="280" customFormat="false" ht="15.75" hidden="false" customHeight="false" outlineLevel="0" collapsed="false"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</row>
    <row r="281" customFormat="false" ht="15.75" hidden="false" customHeight="false" outlineLevel="0" collapsed="false"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</row>
    <row r="282" customFormat="false" ht="15.75" hidden="false" customHeight="false" outlineLevel="0" collapsed="false"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</row>
    <row r="283" customFormat="false" ht="15.75" hidden="false" customHeight="false" outlineLevel="0" collapsed="false"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</row>
    <row r="284" customFormat="false" ht="15.75" hidden="false" customHeight="false" outlineLevel="0" collapsed="false"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</row>
    <row r="285" customFormat="false" ht="15.75" hidden="false" customHeight="false" outlineLevel="0" collapsed="false"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</row>
    <row r="286" customFormat="false" ht="15.75" hidden="false" customHeight="false" outlineLevel="0" collapsed="false"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</row>
    <row r="287" customFormat="false" ht="15.75" hidden="false" customHeight="false" outlineLevel="0" collapsed="false"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</row>
    <row r="288" customFormat="false" ht="15.75" hidden="false" customHeight="false" outlineLevel="0" collapsed="false"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</row>
    <row r="289" customFormat="false" ht="15.75" hidden="false" customHeight="false" outlineLevel="0" collapsed="false"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</row>
    <row r="290" customFormat="false" ht="15.75" hidden="false" customHeight="false" outlineLevel="0" collapsed="false"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</row>
    <row r="291" customFormat="false" ht="15.75" hidden="false" customHeight="false" outlineLevel="0" collapsed="false"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</row>
    <row r="292" customFormat="false" ht="15.75" hidden="false" customHeight="false" outlineLevel="0" collapsed="false"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</row>
    <row r="293" customFormat="false" ht="15.75" hidden="false" customHeight="false" outlineLevel="0" collapsed="false"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</row>
    <row r="294" customFormat="false" ht="15.75" hidden="false" customHeight="false" outlineLevel="0" collapsed="false"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</row>
    <row r="295" customFormat="false" ht="15.75" hidden="false" customHeight="false" outlineLevel="0" collapsed="false"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</row>
    <row r="296" customFormat="false" ht="15.75" hidden="false" customHeight="false" outlineLevel="0" collapsed="false"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</row>
    <row r="297" customFormat="false" ht="15.75" hidden="false" customHeight="false" outlineLevel="0" collapsed="false"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</row>
    <row r="298" customFormat="false" ht="15.75" hidden="false" customHeight="false" outlineLevel="0" collapsed="false"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</row>
    <row r="299" customFormat="false" ht="15.75" hidden="false" customHeight="false" outlineLevel="0" collapsed="false"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</row>
    <row r="300" customFormat="false" ht="15.75" hidden="false" customHeight="false" outlineLevel="0" collapsed="false"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</row>
    <row r="301" customFormat="false" ht="15.75" hidden="false" customHeight="false" outlineLevel="0" collapsed="false"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</row>
    <row r="302" customFormat="false" ht="15.75" hidden="false" customHeight="false" outlineLevel="0" collapsed="false"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</row>
    <row r="303" customFormat="false" ht="15.75" hidden="false" customHeight="false" outlineLevel="0" collapsed="false"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</row>
    <row r="304" customFormat="false" ht="15.75" hidden="false" customHeight="false" outlineLevel="0" collapsed="false"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</row>
    <row r="305" customFormat="false" ht="15.75" hidden="false" customHeight="false" outlineLevel="0" collapsed="false"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</row>
    <row r="306" customFormat="false" ht="15.75" hidden="false" customHeight="false" outlineLevel="0" collapsed="false"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</row>
    <row r="307" customFormat="false" ht="15.75" hidden="false" customHeight="false" outlineLevel="0" collapsed="false"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</row>
    <row r="308" customFormat="false" ht="15.75" hidden="false" customHeight="false" outlineLevel="0" collapsed="false"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</row>
    <row r="309" customFormat="false" ht="15.75" hidden="false" customHeight="false" outlineLevel="0" collapsed="false"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</row>
    <row r="310" customFormat="false" ht="15.75" hidden="false" customHeight="false" outlineLevel="0" collapsed="false"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</row>
    <row r="311" customFormat="false" ht="15.75" hidden="false" customHeight="false" outlineLevel="0" collapsed="false"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</row>
    <row r="312" customFormat="false" ht="15.75" hidden="false" customHeight="false" outlineLevel="0" collapsed="false"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</row>
    <row r="313" customFormat="false" ht="15.75" hidden="false" customHeight="false" outlineLevel="0" collapsed="false"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</row>
    <row r="314" customFormat="false" ht="15.75" hidden="false" customHeight="false" outlineLevel="0" collapsed="false"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</row>
    <row r="315" customFormat="false" ht="15.75" hidden="false" customHeight="false" outlineLevel="0" collapsed="false"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</row>
    <row r="316" customFormat="false" ht="15.75" hidden="false" customHeight="false" outlineLevel="0" collapsed="false"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</row>
    <row r="317" customFormat="false" ht="15.75" hidden="false" customHeight="false" outlineLevel="0" collapsed="false"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</row>
    <row r="318" customFormat="false" ht="15.75" hidden="false" customHeight="false" outlineLevel="0" collapsed="false"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</row>
    <row r="319" customFormat="false" ht="15.75" hidden="false" customHeight="false" outlineLevel="0" collapsed="false"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</row>
    <row r="320" customFormat="false" ht="15.75" hidden="false" customHeight="false" outlineLevel="0" collapsed="false"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</row>
    <row r="321" customFormat="false" ht="15.75" hidden="false" customHeight="false" outlineLevel="0" collapsed="false"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</row>
    <row r="322" customFormat="false" ht="15.75" hidden="false" customHeight="false" outlineLevel="0" collapsed="false"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</row>
    <row r="323" customFormat="false" ht="15.75" hidden="false" customHeight="false" outlineLevel="0" collapsed="false"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</row>
    <row r="324" customFormat="false" ht="15.75" hidden="false" customHeight="false" outlineLevel="0" collapsed="false"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</row>
    <row r="325" customFormat="false" ht="15.75" hidden="false" customHeight="false" outlineLevel="0" collapsed="false"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</row>
    <row r="326" customFormat="false" ht="15.75" hidden="false" customHeight="false" outlineLevel="0" collapsed="false"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</row>
    <row r="327" customFormat="false" ht="15.75" hidden="false" customHeight="false" outlineLevel="0" collapsed="false"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</row>
    <row r="328" customFormat="false" ht="15.75" hidden="false" customHeight="false" outlineLevel="0" collapsed="false"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</row>
    <row r="329" customFormat="false" ht="15.75" hidden="false" customHeight="false" outlineLevel="0" collapsed="false"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</row>
    <row r="330" customFormat="false" ht="15.75" hidden="false" customHeight="false" outlineLevel="0" collapsed="false"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</row>
    <row r="331" customFormat="false" ht="15.75" hidden="false" customHeight="false" outlineLevel="0" collapsed="false"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</row>
    <row r="332" customFormat="false" ht="15.75" hidden="false" customHeight="false" outlineLevel="0" collapsed="false"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</row>
    <row r="333" customFormat="false" ht="15.75" hidden="false" customHeight="false" outlineLevel="0" collapsed="false"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</row>
    <row r="334" customFormat="false" ht="15.75" hidden="false" customHeight="false" outlineLevel="0" collapsed="false"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</row>
    <row r="335" customFormat="false" ht="15.75" hidden="false" customHeight="false" outlineLevel="0" collapsed="false"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</row>
    <row r="336" customFormat="false" ht="15.75" hidden="false" customHeight="false" outlineLevel="0" collapsed="false"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</row>
    <row r="337" customFormat="false" ht="15.75" hidden="false" customHeight="false" outlineLevel="0" collapsed="false"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</row>
    <row r="338" customFormat="false" ht="15.75" hidden="false" customHeight="false" outlineLevel="0" collapsed="false"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</row>
    <row r="339" customFormat="false" ht="15.75" hidden="false" customHeight="false" outlineLevel="0" collapsed="false"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</row>
    <row r="340" customFormat="false" ht="15.75" hidden="false" customHeight="false" outlineLevel="0" collapsed="false"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</row>
    <row r="341" customFormat="false" ht="15.75" hidden="false" customHeight="false" outlineLevel="0" collapsed="false"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</row>
    <row r="342" customFormat="false" ht="15.75" hidden="false" customHeight="false" outlineLevel="0" collapsed="false"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</row>
    <row r="343" customFormat="false" ht="15.75" hidden="false" customHeight="false" outlineLevel="0" collapsed="false"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</row>
    <row r="344" customFormat="false" ht="15.75" hidden="false" customHeight="false" outlineLevel="0" collapsed="false"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</row>
    <row r="345" customFormat="false" ht="15.75" hidden="false" customHeight="false" outlineLevel="0" collapsed="false"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</row>
    <row r="346" customFormat="false" ht="15.75" hidden="false" customHeight="false" outlineLevel="0" collapsed="false"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</row>
    <row r="347" customFormat="false" ht="15.75" hidden="false" customHeight="false" outlineLevel="0" collapsed="false"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</row>
    <row r="348" customFormat="false" ht="15.75" hidden="false" customHeight="false" outlineLevel="0" collapsed="false"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</row>
    <row r="349" customFormat="false" ht="15.75" hidden="false" customHeight="false" outlineLevel="0" collapsed="false"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</row>
    <row r="350" customFormat="false" ht="15.75" hidden="false" customHeight="false" outlineLevel="0" collapsed="false"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</row>
    <row r="351" customFormat="false" ht="15.75" hidden="false" customHeight="false" outlineLevel="0" collapsed="false"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</row>
    <row r="352" customFormat="false" ht="15.75" hidden="false" customHeight="false" outlineLevel="0" collapsed="false"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</row>
    <row r="353" customFormat="false" ht="15.75" hidden="false" customHeight="false" outlineLevel="0" collapsed="false"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</row>
    <row r="354" customFormat="false" ht="15.75" hidden="false" customHeight="false" outlineLevel="0" collapsed="false"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</row>
    <row r="355" customFormat="false" ht="15.75" hidden="false" customHeight="false" outlineLevel="0" collapsed="false"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</row>
    <row r="356" customFormat="false" ht="15.75" hidden="false" customHeight="false" outlineLevel="0" collapsed="false"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</row>
    <row r="357" customFormat="false" ht="15.75" hidden="false" customHeight="false" outlineLevel="0" collapsed="false"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</row>
    <row r="358" customFormat="false" ht="15.75" hidden="false" customHeight="false" outlineLevel="0" collapsed="false"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</row>
    <row r="359" customFormat="false" ht="15.75" hidden="false" customHeight="false" outlineLevel="0" collapsed="false"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</row>
    <row r="360" customFormat="false" ht="15.75" hidden="false" customHeight="false" outlineLevel="0" collapsed="false"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</row>
    <row r="361" customFormat="false" ht="15.75" hidden="false" customHeight="false" outlineLevel="0" collapsed="false"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</row>
    <row r="362" customFormat="false" ht="15.75" hidden="false" customHeight="false" outlineLevel="0" collapsed="false"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</row>
    <row r="363" customFormat="false" ht="15.75" hidden="false" customHeight="false" outlineLevel="0" collapsed="false"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</row>
    <row r="364" customFormat="false" ht="15.75" hidden="false" customHeight="false" outlineLevel="0" collapsed="false"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</row>
    <row r="365" customFormat="false" ht="15.75" hidden="false" customHeight="false" outlineLevel="0" collapsed="false"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</row>
    <row r="366" customFormat="false" ht="15.75" hidden="false" customHeight="false" outlineLevel="0" collapsed="false"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</row>
    <row r="367" customFormat="false" ht="15.75" hidden="false" customHeight="false" outlineLevel="0" collapsed="false"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</row>
    <row r="368" customFormat="false" ht="15.75" hidden="false" customHeight="false" outlineLevel="0" collapsed="false"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</row>
    <row r="369" customFormat="false" ht="15.75" hidden="false" customHeight="false" outlineLevel="0" collapsed="false"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</row>
    <row r="370" customFormat="false" ht="15.75" hidden="false" customHeight="false" outlineLevel="0" collapsed="false"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</row>
    <row r="371" customFormat="false" ht="15.75" hidden="false" customHeight="false" outlineLevel="0" collapsed="false"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</row>
    <row r="372" customFormat="false" ht="15.75" hidden="false" customHeight="false" outlineLevel="0" collapsed="false"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</row>
    <row r="373" customFormat="false" ht="15.75" hidden="false" customHeight="false" outlineLevel="0" collapsed="false"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</row>
    <row r="374" customFormat="false" ht="15.75" hidden="false" customHeight="false" outlineLevel="0" collapsed="false"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</row>
    <row r="375" customFormat="false" ht="15.75" hidden="false" customHeight="false" outlineLevel="0" collapsed="false"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</row>
    <row r="376" customFormat="false" ht="15.75" hidden="false" customHeight="false" outlineLevel="0" collapsed="false"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</row>
    <row r="377" customFormat="false" ht="15.75" hidden="false" customHeight="false" outlineLevel="0" collapsed="false"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</row>
    <row r="378" customFormat="false" ht="15.75" hidden="false" customHeight="false" outlineLevel="0" collapsed="false"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</row>
    <row r="379" customFormat="false" ht="15.75" hidden="false" customHeight="false" outlineLevel="0" collapsed="false"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</row>
    <row r="380" customFormat="false" ht="15.75" hidden="false" customHeight="false" outlineLevel="0" collapsed="false"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</row>
    <row r="381" customFormat="false" ht="15.75" hidden="false" customHeight="false" outlineLevel="0" collapsed="false"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</row>
    <row r="382" customFormat="false" ht="15.75" hidden="false" customHeight="false" outlineLevel="0" collapsed="false"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</row>
    <row r="383" customFormat="false" ht="15.75" hidden="false" customHeight="false" outlineLevel="0" collapsed="false"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</row>
    <row r="384" customFormat="false" ht="15.75" hidden="false" customHeight="false" outlineLevel="0" collapsed="false"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</row>
    <row r="385" customFormat="false" ht="15.75" hidden="false" customHeight="false" outlineLevel="0" collapsed="false"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</row>
    <row r="386" customFormat="false" ht="15.75" hidden="false" customHeight="false" outlineLevel="0" collapsed="false"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</row>
    <row r="387" customFormat="false" ht="15.75" hidden="false" customHeight="false" outlineLevel="0" collapsed="false"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</row>
    <row r="388" customFormat="false" ht="15.75" hidden="false" customHeight="false" outlineLevel="0" collapsed="false"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</row>
    <row r="389" customFormat="false" ht="15.75" hidden="false" customHeight="false" outlineLevel="0" collapsed="false"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</row>
    <row r="390" customFormat="false" ht="15.75" hidden="false" customHeight="false" outlineLevel="0" collapsed="false"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</row>
    <row r="391" customFormat="false" ht="15.75" hidden="false" customHeight="false" outlineLevel="0" collapsed="false"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</row>
    <row r="392" customFormat="false" ht="15.75" hidden="false" customHeight="false" outlineLevel="0" collapsed="false"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</row>
    <row r="393" customFormat="false" ht="15.75" hidden="false" customHeight="false" outlineLevel="0" collapsed="false"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</row>
    <row r="394" customFormat="false" ht="15.75" hidden="false" customHeight="false" outlineLevel="0" collapsed="false"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</row>
    <row r="395" customFormat="false" ht="15.75" hidden="false" customHeight="false" outlineLevel="0" collapsed="false"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</row>
    <row r="396" customFormat="false" ht="15.75" hidden="false" customHeight="false" outlineLevel="0" collapsed="false"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</row>
    <row r="397" customFormat="false" ht="15.75" hidden="false" customHeight="false" outlineLevel="0" collapsed="false"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</row>
    <row r="398" customFormat="false" ht="15.75" hidden="false" customHeight="false" outlineLevel="0" collapsed="false"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</row>
    <row r="399" customFormat="false" ht="15.75" hidden="false" customHeight="false" outlineLevel="0" collapsed="false"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</row>
    <row r="400" customFormat="false" ht="15.75" hidden="false" customHeight="false" outlineLevel="0" collapsed="false"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</row>
    <row r="401" customFormat="false" ht="15.75" hidden="false" customHeight="false" outlineLevel="0" collapsed="false"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</row>
    <row r="402" customFormat="false" ht="15.75" hidden="false" customHeight="false" outlineLevel="0" collapsed="false"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</row>
    <row r="403" customFormat="false" ht="15.75" hidden="false" customHeight="false" outlineLevel="0" collapsed="false"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</row>
    <row r="404" customFormat="false" ht="15.75" hidden="false" customHeight="false" outlineLevel="0" collapsed="false"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</row>
    <row r="405" customFormat="false" ht="15.75" hidden="false" customHeight="false" outlineLevel="0" collapsed="false"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</row>
    <row r="406" customFormat="false" ht="15.75" hidden="false" customHeight="false" outlineLevel="0" collapsed="false"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</row>
    <row r="407" customFormat="false" ht="15.75" hidden="false" customHeight="false" outlineLevel="0" collapsed="false"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</row>
    <row r="408" customFormat="false" ht="15.75" hidden="false" customHeight="false" outlineLevel="0" collapsed="false"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</row>
    <row r="409" customFormat="false" ht="15.75" hidden="false" customHeight="false" outlineLevel="0" collapsed="false"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</row>
    <row r="410" customFormat="false" ht="15.75" hidden="false" customHeight="false" outlineLevel="0" collapsed="false"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</row>
    <row r="411" customFormat="false" ht="15.75" hidden="false" customHeight="false" outlineLevel="0" collapsed="false"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</row>
    <row r="412" customFormat="false" ht="15.75" hidden="false" customHeight="false" outlineLevel="0" collapsed="false"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</row>
    <row r="413" customFormat="false" ht="15.75" hidden="false" customHeight="false" outlineLevel="0" collapsed="false"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</row>
    <row r="414" customFormat="false" ht="15.75" hidden="false" customHeight="false" outlineLevel="0" collapsed="false"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</row>
    <row r="415" customFormat="false" ht="15.75" hidden="false" customHeight="false" outlineLevel="0" collapsed="false"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</row>
    <row r="416" customFormat="false" ht="15.75" hidden="false" customHeight="false" outlineLevel="0" collapsed="false"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</row>
    <row r="417" customFormat="false" ht="15.75" hidden="false" customHeight="false" outlineLevel="0" collapsed="false"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</row>
    <row r="418" customFormat="false" ht="15.75" hidden="false" customHeight="false" outlineLevel="0" collapsed="false"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</row>
    <row r="419" customFormat="false" ht="15.75" hidden="false" customHeight="false" outlineLevel="0" collapsed="false"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</row>
    <row r="420" customFormat="false" ht="15.75" hidden="false" customHeight="false" outlineLevel="0" collapsed="false"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</row>
    <row r="421" customFormat="false" ht="15.75" hidden="false" customHeight="false" outlineLevel="0" collapsed="false"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</row>
    <row r="422" customFormat="false" ht="15.75" hidden="false" customHeight="false" outlineLevel="0" collapsed="false"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</row>
    <row r="423" customFormat="false" ht="15.75" hidden="false" customHeight="false" outlineLevel="0" collapsed="false"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</row>
    <row r="424" customFormat="false" ht="15.75" hidden="false" customHeight="false" outlineLevel="0" collapsed="false"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</row>
    <row r="425" customFormat="false" ht="15.75" hidden="false" customHeight="false" outlineLevel="0" collapsed="false"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</row>
    <row r="426" customFormat="false" ht="15.75" hidden="false" customHeight="false" outlineLevel="0" collapsed="false"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</row>
    <row r="427" customFormat="false" ht="15.75" hidden="false" customHeight="false" outlineLevel="0" collapsed="false"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</row>
    <row r="428" customFormat="false" ht="15.75" hidden="false" customHeight="false" outlineLevel="0" collapsed="false"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</row>
    <row r="429" customFormat="false" ht="15.75" hidden="false" customHeight="false" outlineLevel="0" collapsed="false"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</row>
    <row r="430" customFormat="false" ht="15.75" hidden="false" customHeight="false" outlineLevel="0" collapsed="false"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</row>
    <row r="431" customFormat="false" ht="15.75" hidden="false" customHeight="false" outlineLevel="0" collapsed="false"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</row>
    <row r="432" customFormat="false" ht="15.75" hidden="false" customHeight="false" outlineLevel="0" collapsed="false"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</row>
    <row r="433" customFormat="false" ht="15.75" hidden="false" customHeight="false" outlineLevel="0" collapsed="false"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</row>
    <row r="434" customFormat="false" ht="15.75" hidden="false" customHeight="false" outlineLevel="0" collapsed="false"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</row>
    <row r="435" customFormat="false" ht="15.75" hidden="false" customHeight="false" outlineLevel="0" collapsed="false"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</row>
    <row r="436" customFormat="false" ht="15.75" hidden="false" customHeight="false" outlineLevel="0" collapsed="false"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</row>
    <row r="437" customFormat="false" ht="15.75" hidden="false" customHeight="false" outlineLevel="0" collapsed="false"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</row>
    <row r="438" customFormat="false" ht="15.75" hidden="false" customHeight="false" outlineLevel="0" collapsed="false"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</row>
    <row r="439" customFormat="false" ht="15.75" hidden="false" customHeight="false" outlineLevel="0" collapsed="false"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</row>
    <row r="440" customFormat="false" ht="15.75" hidden="false" customHeight="false" outlineLevel="0" collapsed="false"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</row>
    <row r="441" customFormat="false" ht="15.75" hidden="false" customHeight="false" outlineLevel="0" collapsed="false"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</row>
    <row r="442" customFormat="false" ht="15.75" hidden="false" customHeight="false" outlineLevel="0" collapsed="false"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</row>
    <row r="443" customFormat="false" ht="15.75" hidden="false" customHeight="false" outlineLevel="0" collapsed="false"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</row>
    <row r="444" customFormat="false" ht="15.75" hidden="false" customHeight="false" outlineLevel="0" collapsed="false"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</row>
    <row r="445" customFormat="false" ht="15.75" hidden="false" customHeight="false" outlineLevel="0" collapsed="false"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</row>
    <row r="446" customFormat="false" ht="15.75" hidden="false" customHeight="false" outlineLevel="0" collapsed="false"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</row>
    <row r="447" customFormat="false" ht="15.75" hidden="false" customHeight="false" outlineLevel="0" collapsed="false"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</row>
    <row r="448" customFormat="false" ht="15.75" hidden="false" customHeight="false" outlineLevel="0" collapsed="false"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</row>
    <row r="449" customFormat="false" ht="15.75" hidden="false" customHeight="false" outlineLevel="0" collapsed="false"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</row>
    <row r="450" customFormat="false" ht="15.75" hidden="false" customHeight="false" outlineLevel="0" collapsed="false"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</row>
    <row r="451" customFormat="false" ht="15.75" hidden="false" customHeight="false" outlineLevel="0" collapsed="false"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</row>
    <row r="452" customFormat="false" ht="15.75" hidden="false" customHeight="false" outlineLevel="0" collapsed="false"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</row>
    <row r="453" customFormat="false" ht="15.75" hidden="false" customHeight="false" outlineLevel="0" collapsed="false"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</row>
    <row r="454" customFormat="false" ht="15.75" hidden="false" customHeight="false" outlineLevel="0" collapsed="false"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</row>
    <row r="455" customFormat="false" ht="15.75" hidden="false" customHeight="false" outlineLevel="0" collapsed="false"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</row>
    <row r="456" customFormat="false" ht="15.75" hidden="false" customHeight="false" outlineLevel="0" collapsed="false"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</row>
    <row r="457" customFormat="false" ht="15.75" hidden="false" customHeight="false" outlineLevel="0" collapsed="false"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</row>
    <row r="458" customFormat="false" ht="15.75" hidden="false" customHeight="false" outlineLevel="0" collapsed="false"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</row>
    <row r="459" customFormat="false" ht="15.75" hidden="false" customHeight="false" outlineLevel="0" collapsed="false"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</row>
    <row r="460" customFormat="false" ht="15.75" hidden="false" customHeight="false" outlineLevel="0" collapsed="false"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</row>
    <row r="461" customFormat="false" ht="15.75" hidden="false" customHeight="false" outlineLevel="0" collapsed="false"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</row>
    <row r="462" customFormat="false" ht="15.75" hidden="false" customHeight="false" outlineLevel="0" collapsed="false"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</row>
    <row r="463" customFormat="false" ht="15.75" hidden="false" customHeight="false" outlineLevel="0" collapsed="false"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</row>
    <row r="464" customFormat="false" ht="15.75" hidden="false" customHeight="false" outlineLevel="0" collapsed="false"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</row>
    <row r="465" customFormat="false" ht="15.75" hidden="false" customHeight="false" outlineLevel="0" collapsed="false"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</row>
    <row r="466" customFormat="false" ht="15.75" hidden="false" customHeight="false" outlineLevel="0" collapsed="false"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</row>
    <row r="467" customFormat="false" ht="15.75" hidden="false" customHeight="false" outlineLevel="0" collapsed="false"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</row>
    <row r="468" customFormat="false" ht="15.75" hidden="false" customHeight="false" outlineLevel="0" collapsed="false"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</row>
    <row r="469" customFormat="false" ht="15.75" hidden="false" customHeight="false" outlineLevel="0" collapsed="false"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</row>
    <row r="470" customFormat="false" ht="15.75" hidden="false" customHeight="false" outlineLevel="0" collapsed="false"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</row>
    <row r="471" customFormat="false" ht="15.75" hidden="false" customHeight="false" outlineLevel="0" collapsed="false"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</row>
    <row r="472" customFormat="false" ht="15.75" hidden="false" customHeight="false" outlineLevel="0" collapsed="false"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</row>
    <row r="473" customFormat="false" ht="15.75" hidden="false" customHeight="false" outlineLevel="0" collapsed="false"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</row>
    <row r="474" customFormat="false" ht="15.75" hidden="false" customHeight="false" outlineLevel="0" collapsed="false"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</row>
    <row r="475" customFormat="false" ht="15.75" hidden="false" customHeight="false" outlineLevel="0" collapsed="false"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</row>
    <row r="476" customFormat="false" ht="15.75" hidden="false" customHeight="false" outlineLevel="0" collapsed="false"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</row>
    <row r="477" customFormat="false" ht="15.75" hidden="false" customHeight="false" outlineLevel="0" collapsed="false"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</row>
    <row r="478" customFormat="false" ht="15.75" hidden="false" customHeight="false" outlineLevel="0" collapsed="false"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</row>
    <row r="479" customFormat="false" ht="15.75" hidden="false" customHeight="false" outlineLevel="0" collapsed="false"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</row>
    <row r="480" customFormat="false" ht="15.75" hidden="false" customHeight="false" outlineLevel="0" collapsed="false"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</row>
    <row r="481" customFormat="false" ht="15.75" hidden="false" customHeight="false" outlineLevel="0" collapsed="false"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</row>
    <row r="482" customFormat="false" ht="15.75" hidden="false" customHeight="false" outlineLevel="0" collapsed="false"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</row>
    <row r="483" customFormat="false" ht="15.75" hidden="false" customHeight="false" outlineLevel="0" collapsed="false"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</row>
    <row r="484" customFormat="false" ht="15.75" hidden="false" customHeight="false" outlineLevel="0" collapsed="false"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</row>
    <row r="485" customFormat="false" ht="15.75" hidden="false" customHeight="false" outlineLevel="0" collapsed="false"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</row>
    <row r="486" customFormat="false" ht="15.75" hidden="false" customHeight="false" outlineLevel="0" collapsed="false"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</row>
    <row r="487" customFormat="false" ht="15.75" hidden="false" customHeight="false" outlineLevel="0" collapsed="false"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</row>
    <row r="488" customFormat="false" ht="15.75" hidden="false" customHeight="false" outlineLevel="0" collapsed="false"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</row>
    <row r="489" customFormat="false" ht="15.75" hidden="false" customHeight="false" outlineLevel="0" collapsed="false"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</row>
    <row r="490" customFormat="false" ht="15.75" hidden="false" customHeight="false" outlineLevel="0" collapsed="false"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</row>
    <row r="491" customFormat="false" ht="15.75" hidden="false" customHeight="false" outlineLevel="0" collapsed="false"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</row>
    <row r="492" customFormat="false" ht="15.75" hidden="false" customHeight="false" outlineLevel="0" collapsed="false"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</row>
    <row r="493" customFormat="false" ht="15.75" hidden="false" customHeight="false" outlineLevel="0" collapsed="false"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</row>
    <row r="494" customFormat="false" ht="15.75" hidden="false" customHeight="false" outlineLevel="0" collapsed="false"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</row>
    <row r="495" customFormat="false" ht="15.75" hidden="false" customHeight="false" outlineLevel="0" collapsed="false"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</row>
    <row r="496" customFormat="false" ht="15.75" hidden="false" customHeight="false" outlineLevel="0" collapsed="false"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</row>
    <row r="497" customFormat="false" ht="15.75" hidden="false" customHeight="false" outlineLevel="0" collapsed="false"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</row>
    <row r="498" customFormat="false" ht="15.75" hidden="false" customHeight="false" outlineLevel="0" collapsed="false"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</row>
    <row r="499" customFormat="false" ht="15.75" hidden="false" customHeight="false" outlineLevel="0" collapsed="false"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</row>
    <row r="500" customFormat="false" ht="15.75" hidden="false" customHeight="false" outlineLevel="0" collapsed="false"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</row>
    <row r="501" customFormat="false" ht="15.75" hidden="false" customHeight="false" outlineLevel="0" collapsed="false"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</row>
    <row r="502" customFormat="false" ht="15.75" hidden="false" customHeight="false" outlineLevel="0" collapsed="false"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</row>
    <row r="503" customFormat="false" ht="15.75" hidden="false" customHeight="false" outlineLevel="0" collapsed="false"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</row>
    <row r="504" customFormat="false" ht="15.75" hidden="false" customHeight="false" outlineLevel="0" collapsed="false"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</row>
    <row r="505" customFormat="false" ht="15.75" hidden="false" customHeight="false" outlineLevel="0" collapsed="false"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</row>
    <row r="506" customFormat="false" ht="15.75" hidden="false" customHeight="false" outlineLevel="0" collapsed="false"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</row>
    <row r="507" customFormat="false" ht="15.75" hidden="false" customHeight="false" outlineLevel="0" collapsed="false"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</row>
    <row r="508" customFormat="false" ht="15.75" hidden="false" customHeight="false" outlineLevel="0" collapsed="false"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</row>
    <row r="509" customFormat="false" ht="15.75" hidden="false" customHeight="false" outlineLevel="0" collapsed="false"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</row>
    <row r="510" customFormat="false" ht="15.75" hidden="false" customHeight="false" outlineLevel="0" collapsed="false"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</row>
    <row r="511" customFormat="false" ht="15.75" hidden="false" customHeight="false" outlineLevel="0" collapsed="false"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</row>
    <row r="512" customFormat="false" ht="15.75" hidden="false" customHeight="false" outlineLevel="0" collapsed="false"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</row>
    <row r="513" customFormat="false" ht="15.75" hidden="false" customHeight="false" outlineLevel="0" collapsed="false"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</row>
    <row r="514" customFormat="false" ht="15.75" hidden="false" customHeight="false" outlineLevel="0" collapsed="false"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</row>
    <row r="515" customFormat="false" ht="15.75" hidden="false" customHeight="false" outlineLevel="0" collapsed="false"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</row>
    <row r="516" customFormat="false" ht="15.75" hidden="false" customHeight="false" outlineLevel="0" collapsed="false"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</row>
    <row r="517" customFormat="false" ht="15.75" hidden="false" customHeight="false" outlineLevel="0" collapsed="false"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</row>
    <row r="518" customFormat="false" ht="15.75" hidden="false" customHeight="false" outlineLevel="0" collapsed="false"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</row>
    <row r="519" customFormat="false" ht="15.75" hidden="false" customHeight="false" outlineLevel="0" collapsed="false"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</row>
    <row r="520" customFormat="false" ht="15.75" hidden="false" customHeight="false" outlineLevel="0" collapsed="false"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</row>
    <row r="521" customFormat="false" ht="15.75" hidden="false" customHeight="false" outlineLevel="0" collapsed="false"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</row>
    <row r="522" customFormat="false" ht="15.75" hidden="false" customHeight="false" outlineLevel="0" collapsed="false"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</row>
    <row r="523" customFormat="false" ht="15.75" hidden="false" customHeight="false" outlineLevel="0" collapsed="false"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</row>
    <row r="524" customFormat="false" ht="15.75" hidden="false" customHeight="false" outlineLevel="0" collapsed="false"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</row>
    <row r="525" customFormat="false" ht="15.75" hidden="false" customHeight="false" outlineLevel="0" collapsed="false"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</row>
    <row r="526" customFormat="false" ht="15.75" hidden="false" customHeight="false" outlineLevel="0" collapsed="false"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</row>
    <row r="527" customFormat="false" ht="15.75" hidden="false" customHeight="false" outlineLevel="0" collapsed="false"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</row>
    <row r="528" customFormat="false" ht="15.75" hidden="false" customHeight="false" outlineLevel="0" collapsed="false"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</row>
    <row r="529" customFormat="false" ht="15.75" hidden="false" customHeight="false" outlineLevel="0" collapsed="false"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</row>
    <row r="530" customFormat="false" ht="15.75" hidden="false" customHeight="false" outlineLevel="0" collapsed="false"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</row>
    <row r="531" customFormat="false" ht="15.75" hidden="false" customHeight="false" outlineLevel="0" collapsed="false"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</row>
    <row r="532" customFormat="false" ht="15.75" hidden="false" customHeight="false" outlineLevel="0" collapsed="false"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</row>
    <row r="533" customFormat="false" ht="15.75" hidden="false" customHeight="false" outlineLevel="0" collapsed="false"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</row>
    <row r="534" customFormat="false" ht="15.75" hidden="false" customHeight="false" outlineLevel="0" collapsed="false"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</row>
    <row r="535" customFormat="false" ht="15.75" hidden="false" customHeight="false" outlineLevel="0" collapsed="false"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</row>
    <row r="536" customFormat="false" ht="15.75" hidden="false" customHeight="false" outlineLevel="0" collapsed="false"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</row>
    <row r="537" customFormat="false" ht="15.75" hidden="false" customHeight="false" outlineLevel="0" collapsed="false"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</row>
    <row r="538" customFormat="false" ht="15.75" hidden="false" customHeight="false" outlineLevel="0" collapsed="false"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</row>
    <row r="539" customFormat="false" ht="15.75" hidden="false" customHeight="false" outlineLevel="0" collapsed="false"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</row>
    <row r="540" customFormat="false" ht="15.75" hidden="false" customHeight="false" outlineLevel="0" collapsed="false"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</row>
    <row r="541" customFormat="false" ht="15.75" hidden="false" customHeight="false" outlineLevel="0" collapsed="false"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</row>
    <row r="542" customFormat="false" ht="15.75" hidden="false" customHeight="false" outlineLevel="0" collapsed="false"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</row>
    <row r="543" customFormat="false" ht="15.75" hidden="false" customHeight="false" outlineLevel="0" collapsed="false"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</row>
    <row r="544" customFormat="false" ht="15.75" hidden="false" customHeight="false" outlineLevel="0" collapsed="false"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</row>
    <row r="545" customFormat="false" ht="15.75" hidden="false" customHeight="false" outlineLevel="0" collapsed="false"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</row>
    <row r="546" customFormat="false" ht="15.75" hidden="false" customHeight="false" outlineLevel="0" collapsed="false"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</row>
    <row r="547" customFormat="false" ht="15.75" hidden="false" customHeight="false" outlineLevel="0" collapsed="false"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</row>
    <row r="548" customFormat="false" ht="15.75" hidden="false" customHeight="false" outlineLevel="0" collapsed="false"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</row>
    <row r="549" customFormat="false" ht="15.75" hidden="false" customHeight="false" outlineLevel="0" collapsed="false"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</row>
    <row r="550" customFormat="false" ht="15.75" hidden="false" customHeight="false" outlineLevel="0" collapsed="false"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</row>
    <row r="551" customFormat="false" ht="15.75" hidden="false" customHeight="false" outlineLevel="0" collapsed="false"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</row>
    <row r="552" customFormat="false" ht="15.75" hidden="false" customHeight="false" outlineLevel="0" collapsed="false"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</row>
    <row r="553" customFormat="false" ht="15.75" hidden="false" customHeight="false" outlineLevel="0" collapsed="false"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</row>
    <row r="554" customFormat="false" ht="15.75" hidden="false" customHeight="false" outlineLevel="0" collapsed="false"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</row>
    <row r="555" customFormat="false" ht="15.75" hidden="false" customHeight="false" outlineLevel="0" collapsed="false"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</row>
    <row r="556" customFormat="false" ht="15.75" hidden="false" customHeight="false" outlineLevel="0" collapsed="false"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</row>
    <row r="557" customFormat="false" ht="15.75" hidden="false" customHeight="false" outlineLevel="0" collapsed="false"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</row>
    <row r="558" customFormat="false" ht="15.75" hidden="false" customHeight="false" outlineLevel="0" collapsed="false"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</row>
    <row r="559" customFormat="false" ht="15.75" hidden="false" customHeight="false" outlineLevel="0" collapsed="false"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</row>
    <row r="560" customFormat="false" ht="15.75" hidden="false" customHeight="false" outlineLevel="0" collapsed="false"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</row>
    <row r="561" customFormat="false" ht="15.75" hidden="false" customHeight="false" outlineLevel="0" collapsed="false"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</row>
    <row r="562" customFormat="false" ht="15.75" hidden="false" customHeight="false" outlineLevel="0" collapsed="false"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</row>
    <row r="563" customFormat="false" ht="15.75" hidden="false" customHeight="false" outlineLevel="0" collapsed="false"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</row>
    <row r="564" customFormat="false" ht="15.75" hidden="false" customHeight="false" outlineLevel="0" collapsed="false"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</row>
    <row r="565" customFormat="false" ht="15.75" hidden="false" customHeight="false" outlineLevel="0" collapsed="false"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</row>
    <row r="566" customFormat="false" ht="15.75" hidden="false" customHeight="false" outlineLevel="0" collapsed="false"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</row>
    <row r="567" customFormat="false" ht="15.75" hidden="false" customHeight="false" outlineLevel="0" collapsed="false"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</row>
    <row r="568" customFormat="false" ht="15.75" hidden="false" customHeight="false" outlineLevel="0" collapsed="false"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</row>
    <row r="569" customFormat="false" ht="15.75" hidden="false" customHeight="false" outlineLevel="0" collapsed="false"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</row>
    <row r="570" customFormat="false" ht="15.75" hidden="false" customHeight="false" outlineLevel="0" collapsed="false"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</row>
    <row r="571" customFormat="false" ht="15.75" hidden="false" customHeight="false" outlineLevel="0" collapsed="false"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</row>
    <row r="572" customFormat="false" ht="15.75" hidden="false" customHeight="false" outlineLevel="0" collapsed="false"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</row>
    <row r="573" customFormat="false" ht="15.75" hidden="false" customHeight="false" outlineLevel="0" collapsed="false"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</row>
    <row r="574" customFormat="false" ht="15.75" hidden="false" customHeight="false" outlineLevel="0" collapsed="false"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</row>
    <row r="575" customFormat="false" ht="15.75" hidden="false" customHeight="false" outlineLevel="0" collapsed="false"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</row>
    <row r="576" customFormat="false" ht="15.75" hidden="false" customHeight="false" outlineLevel="0" collapsed="false"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</row>
    <row r="577" customFormat="false" ht="15.75" hidden="false" customHeight="false" outlineLevel="0" collapsed="false"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</row>
    <row r="578" customFormat="false" ht="15.75" hidden="false" customHeight="false" outlineLevel="0" collapsed="false"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</row>
    <row r="579" customFormat="false" ht="15.75" hidden="false" customHeight="false" outlineLevel="0" collapsed="false"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</row>
    <row r="580" customFormat="false" ht="15.75" hidden="false" customHeight="false" outlineLevel="0" collapsed="false"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</row>
    <row r="581" customFormat="false" ht="15.75" hidden="false" customHeight="false" outlineLevel="0" collapsed="false"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</row>
    <row r="582" customFormat="false" ht="15.75" hidden="false" customHeight="false" outlineLevel="0" collapsed="false"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</row>
    <row r="583" customFormat="false" ht="15.75" hidden="false" customHeight="false" outlineLevel="0" collapsed="false"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</row>
    <row r="584" customFormat="false" ht="15.75" hidden="false" customHeight="false" outlineLevel="0" collapsed="false"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</row>
    <row r="585" customFormat="false" ht="15.75" hidden="false" customHeight="false" outlineLevel="0" collapsed="false"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</row>
    <row r="586" customFormat="false" ht="15.75" hidden="false" customHeight="false" outlineLevel="0" collapsed="false"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</row>
    <row r="587" customFormat="false" ht="15.75" hidden="false" customHeight="false" outlineLevel="0" collapsed="false"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</row>
    <row r="588" customFormat="false" ht="15.75" hidden="false" customHeight="false" outlineLevel="0" collapsed="false"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</row>
    <row r="589" customFormat="false" ht="15.75" hidden="false" customHeight="false" outlineLevel="0" collapsed="false"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</row>
    <row r="590" customFormat="false" ht="15.75" hidden="false" customHeight="false" outlineLevel="0" collapsed="false"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</row>
    <row r="591" customFormat="false" ht="15.75" hidden="false" customHeight="false" outlineLevel="0" collapsed="false"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</row>
    <row r="592" customFormat="false" ht="15.75" hidden="false" customHeight="false" outlineLevel="0" collapsed="false"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</row>
    <row r="593" customFormat="false" ht="15.75" hidden="false" customHeight="false" outlineLevel="0" collapsed="false"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</row>
    <row r="594" customFormat="false" ht="15.75" hidden="false" customHeight="false" outlineLevel="0" collapsed="false"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</row>
    <row r="595" customFormat="false" ht="15.75" hidden="false" customHeight="false" outlineLevel="0" collapsed="false"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</row>
    <row r="596" customFormat="false" ht="15.75" hidden="false" customHeight="false" outlineLevel="0" collapsed="false"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</row>
    <row r="597" customFormat="false" ht="15.75" hidden="false" customHeight="false" outlineLevel="0" collapsed="false"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</row>
    <row r="598" customFormat="false" ht="15.75" hidden="false" customHeight="false" outlineLevel="0" collapsed="false"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</row>
    <row r="599" customFormat="false" ht="15.75" hidden="false" customHeight="false" outlineLevel="0" collapsed="false"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</row>
    <row r="600" customFormat="false" ht="15.75" hidden="false" customHeight="false" outlineLevel="0" collapsed="false"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</row>
    <row r="601" customFormat="false" ht="15.75" hidden="false" customHeight="false" outlineLevel="0" collapsed="false"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</row>
    <row r="602" customFormat="false" ht="15.75" hidden="false" customHeight="false" outlineLevel="0" collapsed="false"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</row>
    <row r="603" customFormat="false" ht="15.75" hidden="false" customHeight="false" outlineLevel="0" collapsed="false"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</row>
    <row r="604" customFormat="false" ht="15.75" hidden="false" customHeight="false" outlineLevel="0" collapsed="false"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</row>
    <row r="605" customFormat="false" ht="15.75" hidden="false" customHeight="false" outlineLevel="0" collapsed="false"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</row>
    <row r="606" customFormat="false" ht="15.75" hidden="false" customHeight="false" outlineLevel="0" collapsed="false"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</row>
    <row r="607" customFormat="false" ht="15.75" hidden="false" customHeight="false" outlineLevel="0" collapsed="false"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</row>
    <row r="608" customFormat="false" ht="15.75" hidden="false" customHeight="false" outlineLevel="0" collapsed="false"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</row>
    <row r="609" customFormat="false" ht="15.75" hidden="false" customHeight="false" outlineLevel="0" collapsed="false"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</row>
    <row r="610" customFormat="false" ht="15.75" hidden="false" customHeight="false" outlineLevel="0" collapsed="false"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</row>
    <row r="611" customFormat="false" ht="15.75" hidden="false" customHeight="false" outlineLevel="0" collapsed="false"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</row>
    <row r="612" customFormat="false" ht="15.75" hidden="false" customHeight="false" outlineLevel="0" collapsed="false"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</row>
    <row r="613" customFormat="false" ht="15.75" hidden="false" customHeight="false" outlineLevel="0" collapsed="false"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</row>
    <row r="614" customFormat="false" ht="15.75" hidden="false" customHeight="false" outlineLevel="0" collapsed="false"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</row>
    <row r="615" customFormat="false" ht="15.75" hidden="false" customHeight="false" outlineLevel="0" collapsed="false"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</row>
    <row r="616" customFormat="false" ht="15.75" hidden="false" customHeight="false" outlineLevel="0" collapsed="false"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</row>
    <row r="617" customFormat="false" ht="15.75" hidden="false" customHeight="false" outlineLevel="0" collapsed="false"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</row>
    <row r="618" customFormat="false" ht="15.75" hidden="false" customHeight="false" outlineLevel="0" collapsed="false"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</row>
    <row r="619" customFormat="false" ht="15.75" hidden="false" customHeight="false" outlineLevel="0" collapsed="false"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</row>
    <row r="620" customFormat="false" ht="15.75" hidden="false" customHeight="false" outlineLevel="0" collapsed="false"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</row>
    <row r="621" customFormat="false" ht="15.75" hidden="false" customHeight="false" outlineLevel="0" collapsed="false"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</row>
    <row r="622" customFormat="false" ht="15.75" hidden="false" customHeight="false" outlineLevel="0" collapsed="false"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</row>
    <row r="623" customFormat="false" ht="15.75" hidden="false" customHeight="false" outlineLevel="0" collapsed="false"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</row>
    <row r="624" customFormat="false" ht="15.75" hidden="false" customHeight="false" outlineLevel="0" collapsed="false"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</row>
    <row r="625" customFormat="false" ht="15.75" hidden="false" customHeight="false" outlineLevel="0" collapsed="false"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</row>
    <row r="626" customFormat="false" ht="15.75" hidden="false" customHeight="false" outlineLevel="0" collapsed="false"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</row>
    <row r="627" customFormat="false" ht="15.75" hidden="false" customHeight="false" outlineLevel="0" collapsed="false"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</row>
    <row r="628" customFormat="false" ht="15.75" hidden="false" customHeight="false" outlineLevel="0" collapsed="false"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</row>
    <row r="629" customFormat="false" ht="15.75" hidden="false" customHeight="false" outlineLevel="0" collapsed="false"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</row>
    <row r="630" customFormat="false" ht="15.75" hidden="false" customHeight="false" outlineLevel="0" collapsed="false"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</row>
    <row r="631" customFormat="false" ht="15.75" hidden="false" customHeight="false" outlineLevel="0" collapsed="false"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</row>
    <row r="632" customFormat="false" ht="15.75" hidden="false" customHeight="false" outlineLevel="0" collapsed="false"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</row>
    <row r="633" customFormat="false" ht="15.75" hidden="false" customHeight="false" outlineLevel="0" collapsed="false"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</row>
    <row r="634" customFormat="false" ht="15.75" hidden="false" customHeight="false" outlineLevel="0" collapsed="false"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</row>
    <row r="635" customFormat="false" ht="15.75" hidden="false" customHeight="false" outlineLevel="0" collapsed="false"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</row>
    <row r="636" customFormat="false" ht="15.75" hidden="false" customHeight="false" outlineLevel="0" collapsed="false"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</row>
    <row r="637" customFormat="false" ht="15.75" hidden="false" customHeight="false" outlineLevel="0" collapsed="false"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</row>
    <row r="638" customFormat="false" ht="15.75" hidden="false" customHeight="false" outlineLevel="0" collapsed="false"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</row>
    <row r="639" customFormat="false" ht="15.75" hidden="false" customHeight="false" outlineLevel="0" collapsed="false"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</row>
    <row r="640" customFormat="false" ht="15.75" hidden="false" customHeight="false" outlineLevel="0" collapsed="false"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</row>
    <row r="641" customFormat="false" ht="15.75" hidden="false" customHeight="false" outlineLevel="0" collapsed="false"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</row>
    <row r="642" customFormat="false" ht="15.75" hidden="false" customHeight="false" outlineLevel="0" collapsed="false"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</row>
    <row r="643" customFormat="false" ht="15.75" hidden="false" customHeight="false" outlineLevel="0" collapsed="false"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</row>
    <row r="644" customFormat="false" ht="15.75" hidden="false" customHeight="false" outlineLevel="0" collapsed="false"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</row>
    <row r="645" customFormat="false" ht="15.75" hidden="false" customHeight="false" outlineLevel="0" collapsed="false"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</row>
    <row r="646" customFormat="false" ht="15.75" hidden="false" customHeight="false" outlineLevel="0" collapsed="false"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</row>
    <row r="647" customFormat="false" ht="15.75" hidden="false" customHeight="false" outlineLevel="0" collapsed="false"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</row>
    <row r="648" customFormat="false" ht="15.75" hidden="false" customHeight="false" outlineLevel="0" collapsed="false"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</row>
    <row r="649" customFormat="false" ht="15.75" hidden="false" customHeight="false" outlineLevel="0" collapsed="false"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</row>
    <row r="650" customFormat="false" ht="15.75" hidden="false" customHeight="false" outlineLevel="0" collapsed="false"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</row>
    <row r="651" customFormat="false" ht="15.75" hidden="false" customHeight="false" outlineLevel="0" collapsed="false"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</row>
    <row r="652" customFormat="false" ht="15.75" hidden="false" customHeight="false" outlineLevel="0" collapsed="false"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</row>
    <row r="653" customFormat="false" ht="15.75" hidden="false" customHeight="false" outlineLevel="0" collapsed="false"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</row>
    <row r="654" customFormat="false" ht="15.75" hidden="false" customHeight="false" outlineLevel="0" collapsed="false"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</row>
    <row r="655" customFormat="false" ht="15.75" hidden="false" customHeight="false" outlineLevel="0" collapsed="false"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</row>
    <row r="656" customFormat="false" ht="15.75" hidden="false" customHeight="false" outlineLevel="0" collapsed="false"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</row>
    <row r="657" customFormat="false" ht="15.75" hidden="false" customHeight="false" outlineLevel="0" collapsed="false"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</row>
    <row r="658" customFormat="false" ht="15.75" hidden="false" customHeight="false" outlineLevel="0" collapsed="false"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</row>
    <row r="659" customFormat="false" ht="15.75" hidden="false" customHeight="false" outlineLevel="0" collapsed="false"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</row>
    <row r="660" customFormat="false" ht="15.75" hidden="false" customHeight="false" outlineLevel="0" collapsed="false"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</row>
    <row r="661" customFormat="false" ht="15.75" hidden="false" customHeight="false" outlineLevel="0" collapsed="false"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</row>
    <row r="662" customFormat="false" ht="15.75" hidden="false" customHeight="false" outlineLevel="0" collapsed="false"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</row>
    <row r="663" customFormat="false" ht="15.75" hidden="false" customHeight="false" outlineLevel="0" collapsed="false"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</row>
    <row r="664" customFormat="false" ht="15.75" hidden="false" customHeight="false" outlineLevel="0" collapsed="false"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</row>
    <row r="665" customFormat="false" ht="15.75" hidden="false" customHeight="false" outlineLevel="0" collapsed="false"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</row>
    <row r="666" customFormat="false" ht="15.75" hidden="false" customHeight="false" outlineLevel="0" collapsed="false"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</row>
    <row r="667" customFormat="false" ht="15.75" hidden="false" customHeight="false" outlineLevel="0" collapsed="false"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</row>
    <row r="668" customFormat="false" ht="15.75" hidden="false" customHeight="false" outlineLevel="0" collapsed="false"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</row>
    <row r="669" customFormat="false" ht="15.75" hidden="false" customHeight="false" outlineLevel="0" collapsed="false"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</row>
    <row r="670" customFormat="false" ht="15.75" hidden="false" customHeight="false" outlineLevel="0" collapsed="false"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</row>
    <row r="671" customFormat="false" ht="15.75" hidden="false" customHeight="false" outlineLevel="0" collapsed="false"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</row>
    <row r="672" customFormat="false" ht="15.75" hidden="false" customHeight="false" outlineLevel="0" collapsed="false"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</row>
    <row r="673" customFormat="false" ht="15.75" hidden="false" customHeight="false" outlineLevel="0" collapsed="false"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</row>
    <row r="674" customFormat="false" ht="15.75" hidden="false" customHeight="false" outlineLevel="0" collapsed="false"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</row>
    <row r="675" customFormat="false" ht="15.75" hidden="false" customHeight="false" outlineLevel="0" collapsed="false"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</row>
    <row r="676" customFormat="false" ht="15.75" hidden="false" customHeight="false" outlineLevel="0" collapsed="false"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</row>
    <row r="677" customFormat="false" ht="15.75" hidden="false" customHeight="false" outlineLevel="0" collapsed="false"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</row>
    <row r="678" customFormat="false" ht="15.75" hidden="false" customHeight="false" outlineLevel="0" collapsed="false"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</row>
    <row r="679" customFormat="false" ht="15.75" hidden="false" customHeight="false" outlineLevel="0" collapsed="false"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</row>
    <row r="680" customFormat="false" ht="15.75" hidden="false" customHeight="false" outlineLevel="0" collapsed="false"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</row>
    <row r="681" customFormat="false" ht="15.75" hidden="false" customHeight="false" outlineLevel="0" collapsed="false"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</row>
    <row r="682" customFormat="false" ht="15.75" hidden="false" customHeight="false" outlineLevel="0" collapsed="false"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</row>
    <row r="683" customFormat="false" ht="15.75" hidden="false" customHeight="false" outlineLevel="0" collapsed="false"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</row>
    <row r="684" customFormat="false" ht="15.75" hidden="false" customHeight="false" outlineLevel="0" collapsed="false"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</row>
    <row r="685" customFormat="false" ht="15.75" hidden="false" customHeight="false" outlineLevel="0" collapsed="false"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</row>
    <row r="686" customFormat="false" ht="15.75" hidden="false" customHeight="false" outlineLevel="0" collapsed="false"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</row>
    <row r="687" customFormat="false" ht="15.75" hidden="false" customHeight="false" outlineLevel="0" collapsed="false"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</row>
    <row r="688" customFormat="false" ht="15.75" hidden="false" customHeight="false" outlineLevel="0" collapsed="false"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</row>
    <row r="689" customFormat="false" ht="15.75" hidden="false" customHeight="false" outlineLevel="0" collapsed="false"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</row>
    <row r="690" customFormat="false" ht="15.75" hidden="false" customHeight="false" outlineLevel="0" collapsed="false"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</row>
    <row r="691" customFormat="false" ht="15.75" hidden="false" customHeight="false" outlineLevel="0" collapsed="false"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</row>
    <row r="692" customFormat="false" ht="15.75" hidden="false" customHeight="false" outlineLevel="0" collapsed="false"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</row>
    <row r="693" customFormat="false" ht="15.75" hidden="false" customHeight="false" outlineLevel="0" collapsed="false"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</row>
    <row r="694" customFormat="false" ht="15.75" hidden="false" customHeight="false" outlineLevel="0" collapsed="false"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</row>
    <row r="695" customFormat="false" ht="15.75" hidden="false" customHeight="false" outlineLevel="0" collapsed="false"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</row>
    <row r="696" customFormat="false" ht="15.75" hidden="false" customHeight="false" outlineLevel="0" collapsed="false"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</row>
    <row r="697" customFormat="false" ht="15.75" hidden="false" customHeight="false" outlineLevel="0" collapsed="false"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</row>
    <row r="698" customFormat="false" ht="15.75" hidden="false" customHeight="false" outlineLevel="0" collapsed="false"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</row>
    <row r="699" customFormat="false" ht="15.75" hidden="false" customHeight="false" outlineLevel="0" collapsed="false"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</row>
    <row r="700" customFormat="false" ht="15.75" hidden="false" customHeight="false" outlineLevel="0" collapsed="false"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</row>
    <row r="701" customFormat="false" ht="15.75" hidden="false" customHeight="false" outlineLevel="0" collapsed="false"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</row>
    <row r="702" customFormat="false" ht="15.75" hidden="false" customHeight="false" outlineLevel="0" collapsed="false"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</row>
    <row r="703" customFormat="false" ht="15.75" hidden="false" customHeight="false" outlineLevel="0" collapsed="false"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</row>
    <row r="704" customFormat="false" ht="15.75" hidden="false" customHeight="false" outlineLevel="0" collapsed="false"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</row>
    <row r="705" customFormat="false" ht="15.75" hidden="false" customHeight="false" outlineLevel="0" collapsed="false"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</row>
    <row r="706" customFormat="false" ht="15.75" hidden="false" customHeight="false" outlineLevel="0" collapsed="false"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</row>
    <row r="707" customFormat="false" ht="15.75" hidden="false" customHeight="false" outlineLevel="0" collapsed="false"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</row>
    <row r="708" customFormat="false" ht="15.75" hidden="false" customHeight="false" outlineLevel="0" collapsed="false"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</row>
    <row r="709" customFormat="false" ht="15.75" hidden="false" customHeight="false" outlineLevel="0" collapsed="false"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</row>
    <row r="710" customFormat="false" ht="15.75" hidden="false" customHeight="false" outlineLevel="0" collapsed="false"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</row>
    <row r="711" customFormat="false" ht="15.75" hidden="false" customHeight="false" outlineLevel="0" collapsed="false"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</row>
    <row r="712" customFormat="false" ht="15.75" hidden="false" customHeight="false" outlineLevel="0" collapsed="false"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</row>
    <row r="713" customFormat="false" ht="15.75" hidden="false" customHeight="false" outlineLevel="0" collapsed="false"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</row>
    <row r="714" customFormat="false" ht="15.75" hidden="false" customHeight="false" outlineLevel="0" collapsed="false"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</row>
    <row r="715" customFormat="false" ht="15.75" hidden="false" customHeight="false" outlineLevel="0" collapsed="false"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</row>
    <row r="716" customFormat="false" ht="15.75" hidden="false" customHeight="false" outlineLevel="0" collapsed="false"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</row>
    <row r="717" customFormat="false" ht="15.75" hidden="false" customHeight="false" outlineLevel="0" collapsed="false"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</row>
    <row r="718" customFormat="false" ht="15.75" hidden="false" customHeight="false" outlineLevel="0" collapsed="false"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</row>
    <row r="719" customFormat="false" ht="15.75" hidden="false" customHeight="false" outlineLevel="0" collapsed="false"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</row>
    <row r="720" customFormat="false" ht="15.75" hidden="false" customHeight="false" outlineLevel="0" collapsed="false"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</row>
    <row r="721" customFormat="false" ht="15.75" hidden="false" customHeight="false" outlineLevel="0" collapsed="false"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</row>
    <row r="722" customFormat="false" ht="15.75" hidden="false" customHeight="false" outlineLevel="0" collapsed="false"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</row>
    <row r="723" customFormat="false" ht="15.75" hidden="false" customHeight="false" outlineLevel="0" collapsed="false"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</row>
    <row r="724" customFormat="false" ht="15.75" hidden="false" customHeight="false" outlineLevel="0" collapsed="false"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</row>
    <row r="725" customFormat="false" ht="15.75" hidden="false" customHeight="false" outlineLevel="0" collapsed="false"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</row>
    <row r="726" customFormat="false" ht="15.75" hidden="false" customHeight="false" outlineLevel="0" collapsed="false"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</row>
    <row r="727" customFormat="false" ht="15.75" hidden="false" customHeight="false" outlineLevel="0" collapsed="false"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</row>
    <row r="728" customFormat="false" ht="15.75" hidden="false" customHeight="false" outlineLevel="0" collapsed="false"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</row>
    <row r="729" customFormat="false" ht="15.75" hidden="false" customHeight="false" outlineLevel="0" collapsed="false"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</row>
    <row r="730" customFormat="false" ht="15.75" hidden="false" customHeight="false" outlineLevel="0" collapsed="false"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</row>
    <row r="731" customFormat="false" ht="15.75" hidden="false" customHeight="false" outlineLevel="0" collapsed="false"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</row>
    <row r="732" customFormat="false" ht="15.75" hidden="false" customHeight="false" outlineLevel="0" collapsed="false"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</row>
    <row r="733" customFormat="false" ht="15.75" hidden="false" customHeight="false" outlineLevel="0" collapsed="false"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</row>
    <row r="734" customFormat="false" ht="15.75" hidden="false" customHeight="false" outlineLevel="0" collapsed="false"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</row>
    <row r="735" customFormat="false" ht="15.75" hidden="false" customHeight="false" outlineLevel="0" collapsed="false"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</row>
    <row r="736" customFormat="false" ht="15.75" hidden="false" customHeight="false" outlineLevel="0" collapsed="false"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</row>
    <row r="737" customFormat="false" ht="15.75" hidden="false" customHeight="false" outlineLevel="0" collapsed="false"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</row>
    <row r="738" customFormat="false" ht="15.75" hidden="false" customHeight="false" outlineLevel="0" collapsed="false"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</row>
    <row r="739" customFormat="false" ht="15.75" hidden="false" customHeight="false" outlineLevel="0" collapsed="false"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</row>
    <row r="740" customFormat="false" ht="15.75" hidden="false" customHeight="false" outlineLevel="0" collapsed="false"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</row>
    <row r="741" customFormat="false" ht="15.75" hidden="false" customHeight="false" outlineLevel="0" collapsed="false"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</row>
    <row r="742" customFormat="false" ht="15.75" hidden="false" customHeight="false" outlineLevel="0" collapsed="false"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</row>
    <row r="743" customFormat="false" ht="15.75" hidden="false" customHeight="false" outlineLevel="0" collapsed="false"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</row>
    <row r="744" customFormat="false" ht="15.75" hidden="false" customHeight="false" outlineLevel="0" collapsed="false"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</row>
    <row r="745" customFormat="false" ht="15.75" hidden="false" customHeight="false" outlineLevel="0" collapsed="false"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</row>
    <row r="746" customFormat="false" ht="15.75" hidden="false" customHeight="false" outlineLevel="0" collapsed="false"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</row>
    <row r="747" customFormat="false" ht="15.75" hidden="false" customHeight="false" outlineLevel="0" collapsed="false"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</row>
    <row r="748" customFormat="false" ht="15.75" hidden="false" customHeight="false" outlineLevel="0" collapsed="false"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</row>
    <row r="749" customFormat="false" ht="15.75" hidden="false" customHeight="false" outlineLevel="0" collapsed="false"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</row>
    <row r="750" customFormat="false" ht="15.75" hidden="false" customHeight="false" outlineLevel="0" collapsed="false"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</row>
    <row r="751" customFormat="false" ht="15.75" hidden="false" customHeight="false" outlineLevel="0" collapsed="false"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</row>
    <row r="752" customFormat="false" ht="15.75" hidden="false" customHeight="false" outlineLevel="0" collapsed="false"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</row>
    <row r="753" customFormat="false" ht="15.75" hidden="false" customHeight="false" outlineLevel="0" collapsed="false"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</row>
    <row r="754" customFormat="false" ht="15.75" hidden="false" customHeight="false" outlineLevel="0" collapsed="false"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</row>
    <row r="755" customFormat="false" ht="15.75" hidden="false" customHeight="false" outlineLevel="0" collapsed="false"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</row>
    <row r="756" customFormat="false" ht="15.75" hidden="false" customHeight="false" outlineLevel="0" collapsed="false"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</row>
    <row r="757" customFormat="false" ht="15.75" hidden="false" customHeight="false" outlineLevel="0" collapsed="false"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</row>
    <row r="758" customFormat="false" ht="15.75" hidden="false" customHeight="false" outlineLevel="0" collapsed="false"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</row>
    <row r="759" customFormat="false" ht="15.75" hidden="false" customHeight="false" outlineLevel="0" collapsed="false"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</row>
    <row r="760" customFormat="false" ht="15.75" hidden="false" customHeight="false" outlineLevel="0" collapsed="false"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</row>
    <row r="761" customFormat="false" ht="15.75" hidden="false" customHeight="false" outlineLevel="0" collapsed="false"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</row>
    <row r="762" customFormat="false" ht="15.75" hidden="false" customHeight="false" outlineLevel="0" collapsed="false"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</row>
    <row r="763" customFormat="false" ht="15.75" hidden="false" customHeight="false" outlineLevel="0" collapsed="false"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</row>
    <row r="764" customFormat="false" ht="15.75" hidden="false" customHeight="false" outlineLevel="0" collapsed="false"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</row>
    <row r="765" customFormat="false" ht="15.75" hidden="false" customHeight="false" outlineLevel="0" collapsed="false"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</row>
    <row r="766" customFormat="false" ht="15.75" hidden="false" customHeight="false" outlineLevel="0" collapsed="false"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</row>
    <row r="767" customFormat="false" ht="15.75" hidden="false" customHeight="false" outlineLevel="0" collapsed="false"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</row>
    <row r="768" customFormat="false" ht="15.75" hidden="false" customHeight="false" outlineLevel="0" collapsed="false"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</row>
    <row r="769" customFormat="false" ht="15.75" hidden="false" customHeight="false" outlineLevel="0" collapsed="false"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</row>
    <row r="770" customFormat="false" ht="15.75" hidden="false" customHeight="false" outlineLevel="0" collapsed="false"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</row>
    <row r="771" customFormat="false" ht="15.75" hidden="false" customHeight="false" outlineLevel="0" collapsed="false"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</row>
    <row r="772" customFormat="false" ht="15.75" hidden="false" customHeight="false" outlineLevel="0" collapsed="false"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</row>
    <row r="773" customFormat="false" ht="15.75" hidden="false" customHeight="false" outlineLevel="0" collapsed="false"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</row>
    <row r="774" customFormat="false" ht="15.75" hidden="false" customHeight="false" outlineLevel="0" collapsed="false"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</row>
    <row r="775" customFormat="false" ht="15.75" hidden="false" customHeight="false" outlineLevel="0" collapsed="false"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</row>
    <row r="776" customFormat="false" ht="15.75" hidden="false" customHeight="false" outlineLevel="0" collapsed="false"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</row>
    <row r="777" customFormat="false" ht="15.75" hidden="false" customHeight="false" outlineLevel="0" collapsed="false"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</row>
    <row r="778" customFormat="false" ht="15.75" hidden="false" customHeight="false" outlineLevel="0" collapsed="false"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</row>
    <row r="779" customFormat="false" ht="15.75" hidden="false" customHeight="false" outlineLevel="0" collapsed="false"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</row>
    <row r="780" customFormat="false" ht="15.75" hidden="false" customHeight="false" outlineLevel="0" collapsed="false"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</row>
    <row r="781" customFormat="false" ht="15.75" hidden="false" customHeight="false" outlineLevel="0" collapsed="false"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</row>
    <row r="782" customFormat="false" ht="15.75" hidden="false" customHeight="false" outlineLevel="0" collapsed="false"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</row>
    <row r="783" customFormat="false" ht="15.75" hidden="false" customHeight="false" outlineLevel="0" collapsed="false"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</row>
    <row r="784" customFormat="false" ht="15.75" hidden="false" customHeight="false" outlineLevel="0" collapsed="false"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</row>
    <row r="785" customFormat="false" ht="15.75" hidden="false" customHeight="false" outlineLevel="0" collapsed="false"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</row>
    <row r="786" customFormat="false" ht="15.75" hidden="false" customHeight="false" outlineLevel="0" collapsed="false"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</row>
    <row r="787" customFormat="false" ht="15.75" hidden="false" customHeight="false" outlineLevel="0" collapsed="false"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</row>
    <row r="788" customFormat="false" ht="15.75" hidden="false" customHeight="false" outlineLevel="0" collapsed="false"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</row>
    <row r="789" customFormat="false" ht="15.75" hidden="false" customHeight="false" outlineLevel="0" collapsed="false"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</row>
    <row r="790" customFormat="false" ht="15.75" hidden="false" customHeight="false" outlineLevel="0" collapsed="false"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</row>
    <row r="791" customFormat="false" ht="15.75" hidden="false" customHeight="false" outlineLevel="0" collapsed="false"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</row>
    <row r="792" customFormat="false" ht="15.75" hidden="false" customHeight="false" outlineLevel="0" collapsed="false"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</row>
    <row r="793" customFormat="false" ht="15.75" hidden="false" customHeight="false" outlineLevel="0" collapsed="false"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</row>
    <row r="794" customFormat="false" ht="15.75" hidden="false" customHeight="false" outlineLevel="0" collapsed="false"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</row>
    <row r="795" customFormat="false" ht="15.75" hidden="false" customHeight="false" outlineLevel="0" collapsed="false"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</row>
    <row r="796" customFormat="false" ht="15.75" hidden="false" customHeight="false" outlineLevel="0" collapsed="false"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</row>
    <row r="797" customFormat="false" ht="15.75" hidden="false" customHeight="false" outlineLevel="0" collapsed="false"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</row>
    <row r="798" customFormat="false" ht="15.75" hidden="false" customHeight="false" outlineLevel="0" collapsed="false"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</row>
    <row r="799" customFormat="false" ht="15.75" hidden="false" customHeight="false" outlineLevel="0" collapsed="false"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</row>
    <row r="800" customFormat="false" ht="15.75" hidden="false" customHeight="false" outlineLevel="0" collapsed="false"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</row>
    <row r="801" customFormat="false" ht="15.75" hidden="false" customHeight="false" outlineLevel="0" collapsed="false"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</row>
    <row r="802" customFormat="false" ht="15.75" hidden="false" customHeight="false" outlineLevel="0" collapsed="false"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</row>
    <row r="803" customFormat="false" ht="15.75" hidden="false" customHeight="false" outlineLevel="0" collapsed="false"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</row>
    <row r="804" customFormat="false" ht="15.75" hidden="false" customHeight="false" outlineLevel="0" collapsed="false"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</row>
    <row r="805" customFormat="false" ht="15.75" hidden="false" customHeight="false" outlineLevel="0" collapsed="false"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</row>
    <row r="806" customFormat="false" ht="15.75" hidden="false" customHeight="false" outlineLevel="0" collapsed="false"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</row>
    <row r="807" customFormat="false" ht="15.75" hidden="false" customHeight="false" outlineLevel="0" collapsed="false"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</row>
    <row r="808" customFormat="false" ht="15.75" hidden="false" customHeight="false" outlineLevel="0" collapsed="false"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</row>
    <row r="809" customFormat="false" ht="15.75" hidden="false" customHeight="false" outlineLevel="0" collapsed="false"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</row>
    <row r="810" customFormat="false" ht="15.75" hidden="false" customHeight="false" outlineLevel="0" collapsed="false"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</row>
    <row r="811" customFormat="false" ht="15.75" hidden="false" customHeight="false" outlineLevel="0" collapsed="false"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</row>
    <row r="812" customFormat="false" ht="15.75" hidden="false" customHeight="false" outlineLevel="0" collapsed="false"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</row>
    <row r="813" customFormat="false" ht="15.75" hidden="false" customHeight="false" outlineLevel="0" collapsed="false"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</row>
    <row r="814" customFormat="false" ht="15.75" hidden="false" customHeight="false" outlineLevel="0" collapsed="false"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</row>
    <row r="815" customFormat="false" ht="15.75" hidden="false" customHeight="false" outlineLevel="0" collapsed="false"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</row>
    <row r="816" customFormat="false" ht="15.75" hidden="false" customHeight="false" outlineLevel="0" collapsed="false"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</row>
    <row r="817" customFormat="false" ht="15.75" hidden="false" customHeight="false" outlineLevel="0" collapsed="false"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</row>
    <row r="818" customFormat="false" ht="15.75" hidden="false" customHeight="false" outlineLevel="0" collapsed="false"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</row>
    <row r="819" customFormat="false" ht="15.75" hidden="false" customHeight="false" outlineLevel="0" collapsed="false"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</row>
    <row r="820" customFormat="false" ht="15.75" hidden="false" customHeight="false" outlineLevel="0" collapsed="false"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</row>
    <row r="821" customFormat="false" ht="15.75" hidden="false" customHeight="false" outlineLevel="0" collapsed="false"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</row>
    <row r="822" customFormat="false" ht="15.75" hidden="false" customHeight="false" outlineLevel="0" collapsed="false"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</row>
    <row r="823" customFormat="false" ht="15.75" hidden="false" customHeight="false" outlineLevel="0" collapsed="false"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</row>
    <row r="824" customFormat="false" ht="15.75" hidden="false" customHeight="false" outlineLevel="0" collapsed="false"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</row>
    <row r="825" customFormat="false" ht="15.75" hidden="false" customHeight="false" outlineLevel="0" collapsed="false"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</row>
    <row r="826" customFormat="false" ht="15.75" hidden="false" customHeight="false" outlineLevel="0" collapsed="false"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</row>
    <row r="827" customFormat="false" ht="15.75" hidden="false" customHeight="false" outlineLevel="0" collapsed="false"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</row>
    <row r="828" customFormat="false" ht="15.75" hidden="false" customHeight="false" outlineLevel="0" collapsed="false"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</row>
    <row r="829" customFormat="false" ht="15.75" hidden="false" customHeight="false" outlineLevel="0" collapsed="false"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</row>
    <row r="830" customFormat="false" ht="15.75" hidden="false" customHeight="false" outlineLevel="0" collapsed="false"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</row>
    <row r="831" customFormat="false" ht="15.75" hidden="false" customHeight="false" outlineLevel="0" collapsed="false"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</row>
    <row r="832" customFormat="false" ht="15.75" hidden="false" customHeight="false" outlineLevel="0" collapsed="false"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</row>
    <row r="833" customFormat="false" ht="15.75" hidden="false" customHeight="false" outlineLevel="0" collapsed="false"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</row>
    <row r="834" customFormat="false" ht="15.75" hidden="false" customHeight="false" outlineLevel="0" collapsed="false"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</row>
    <row r="835" customFormat="false" ht="15.75" hidden="false" customHeight="false" outlineLevel="0" collapsed="false"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</row>
    <row r="836" customFormat="false" ht="15.75" hidden="false" customHeight="false" outlineLevel="0" collapsed="false"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</row>
    <row r="837" customFormat="false" ht="15.75" hidden="false" customHeight="false" outlineLevel="0" collapsed="false"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</row>
    <row r="838" customFormat="false" ht="15.75" hidden="false" customHeight="false" outlineLevel="0" collapsed="false"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</row>
    <row r="839" customFormat="false" ht="15.75" hidden="false" customHeight="false" outlineLevel="0" collapsed="false"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</row>
    <row r="840" customFormat="false" ht="15.75" hidden="false" customHeight="false" outlineLevel="0" collapsed="false"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</row>
    <row r="841" customFormat="false" ht="15.75" hidden="false" customHeight="false" outlineLevel="0" collapsed="false"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</row>
    <row r="842" customFormat="false" ht="15.75" hidden="false" customHeight="false" outlineLevel="0" collapsed="false"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</row>
    <row r="843" customFormat="false" ht="15.75" hidden="false" customHeight="false" outlineLevel="0" collapsed="false"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</row>
    <row r="844" customFormat="false" ht="15.75" hidden="false" customHeight="false" outlineLevel="0" collapsed="false"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</row>
    <row r="845" customFormat="false" ht="15.75" hidden="false" customHeight="false" outlineLevel="0" collapsed="false"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</row>
    <row r="846" customFormat="false" ht="15.75" hidden="false" customHeight="false" outlineLevel="0" collapsed="false"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</row>
    <row r="847" customFormat="false" ht="15.75" hidden="false" customHeight="false" outlineLevel="0" collapsed="false"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</row>
    <row r="848" customFormat="false" ht="15.75" hidden="false" customHeight="false" outlineLevel="0" collapsed="false"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</row>
    <row r="849" customFormat="false" ht="15.75" hidden="false" customHeight="false" outlineLevel="0" collapsed="false"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</row>
    <row r="850" customFormat="false" ht="15.75" hidden="false" customHeight="false" outlineLevel="0" collapsed="false"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</row>
    <row r="851" customFormat="false" ht="15.75" hidden="false" customHeight="false" outlineLevel="0" collapsed="false"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</row>
    <row r="852" customFormat="false" ht="15.75" hidden="false" customHeight="false" outlineLevel="0" collapsed="false"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</row>
    <row r="853" customFormat="false" ht="15.75" hidden="false" customHeight="false" outlineLevel="0" collapsed="false"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</row>
    <row r="854" customFormat="false" ht="15.75" hidden="false" customHeight="false" outlineLevel="0" collapsed="false"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</row>
    <row r="855" customFormat="false" ht="15.75" hidden="false" customHeight="false" outlineLevel="0" collapsed="false"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</row>
    <row r="856" customFormat="false" ht="15.75" hidden="false" customHeight="false" outlineLevel="0" collapsed="false"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</row>
    <row r="857" customFormat="false" ht="15.75" hidden="false" customHeight="false" outlineLevel="0" collapsed="false"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</row>
    <row r="858" customFormat="false" ht="15.75" hidden="false" customHeight="false" outlineLevel="0" collapsed="false"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</row>
    <row r="859" customFormat="false" ht="15.75" hidden="false" customHeight="false" outlineLevel="0" collapsed="false"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</row>
    <row r="860" customFormat="false" ht="15.75" hidden="false" customHeight="false" outlineLevel="0" collapsed="false"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</row>
    <row r="861" customFormat="false" ht="15.75" hidden="false" customHeight="false" outlineLevel="0" collapsed="false"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</row>
    <row r="862" customFormat="false" ht="15.75" hidden="false" customHeight="false" outlineLevel="0" collapsed="false"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</row>
    <row r="863" customFormat="false" ht="15.75" hidden="false" customHeight="false" outlineLevel="0" collapsed="false"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</row>
    <row r="864" customFormat="false" ht="15.75" hidden="false" customHeight="false" outlineLevel="0" collapsed="false"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</row>
    <row r="865" customFormat="false" ht="15.75" hidden="false" customHeight="false" outlineLevel="0" collapsed="false"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</row>
    <row r="866" customFormat="false" ht="15.75" hidden="false" customHeight="false" outlineLevel="0" collapsed="false"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</row>
    <row r="867" customFormat="false" ht="15.75" hidden="false" customHeight="false" outlineLevel="0" collapsed="false"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</row>
    <row r="868" customFormat="false" ht="15.75" hidden="false" customHeight="false" outlineLevel="0" collapsed="false"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</row>
    <row r="869" customFormat="false" ht="15.75" hidden="false" customHeight="false" outlineLevel="0" collapsed="false"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</row>
    <row r="870" customFormat="false" ht="15.75" hidden="false" customHeight="false" outlineLevel="0" collapsed="false"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</row>
    <row r="871" customFormat="false" ht="15.75" hidden="false" customHeight="false" outlineLevel="0" collapsed="false"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</row>
    <row r="872" customFormat="false" ht="15.75" hidden="false" customHeight="false" outlineLevel="0" collapsed="false"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</row>
    <row r="873" customFormat="false" ht="15.75" hidden="false" customHeight="false" outlineLevel="0" collapsed="false"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</row>
    <row r="874" customFormat="false" ht="15.75" hidden="false" customHeight="false" outlineLevel="0" collapsed="false"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</row>
    <row r="875" customFormat="false" ht="15.75" hidden="false" customHeight="false" outlineLevel="0" collapsed="false"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</row>
    <row r="876" customFormat="false" ht="15.75" hidden="false" customHeight="false" outlineLevel="0" collapsed="false"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</row>
    <row r="877" customFormat="false" ht="15.75" hidden="false" customHeight="false" outlineLevel="0" collapsed="false"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</row>
    <row r="878" customFormat="false" ht="15.75" hidden="false" customHeight="false" outlineLevel="0" collapsed="false"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</row>
    <row r="879" customFormat="false" ht="15.75" hidden="false" customHeight="false" outlineLevel="0" collapsed="false"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</row>
    <row r="880" customFormat="false" ht="15.75" hidden="false" customHeight="false" outlineLevel="0" collapsed="false"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</row>
    <row r="881" customFormat="false" ht="15.75" hidden="false" customHeight="false" outlineLevel="0" collapsed="false"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</row>
    <row r="882" customFormat="false" ht="15.75" hidden="false" customHeight="false" outlineLevel="0" collapsed="false"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</row>
    <row r="883" customFormat="false" ht="15.75" hidden="false" customHeight="false" outlineLevel="0" collapsed="false"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</row>
    <row r="884" customFormat="false" ht="15.75" hidden="false" customHeight="false" outlineLevel="0" collapsed="false"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</row>
    <row r="885" customFormat="false" ht="15.75" hidden="false" customHeight="false" outlineLevel="0" collapsed="false"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</row>
    <row r="886" customFormat="false" ht="15.75" hidden="false" customHeight="false" outlineLevel="0" collapsed="false"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</row>
    <row r="887" customFormat="false" ht="15.75" hidden="false" customHeight="false" outlineLevel="0" collapsed="false"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</row>
    <row r="888" customFormat="false" ht="15.75" hidden="false" customHeight="false" outlineLevel="0" collapsed="false"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</row>
    <row r="889" customFormat="false" ht="15.75" hidden="false" customHeight="false" outlineLevel="0" collapsed="false"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</row>
    <row r="890" customFormat="false" ht="15.75" hidden="false" customHeight="false" outlineLevel="0" collapsed="false"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</row>
    <row r="891" customFormat="false" ht="15.75" hidden="false" customHeight="false" outlineLevel="0" collapsed="false"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</row>
    <row r="892" customFormat="false" ht="15.75" hidden="false" customHeight="false" outlineLevel="0" collapsed="false"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</row>
    <row r="893" customFormat="false" ht="15.75" hidden="false" customHeight="false" outlineLevel="0" collapsed="false"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</row>
    <row r="894" customFormat="false" ht="15.75" hidden="false" customHeight="false" outlineLevel="0" collapsed="false"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</row>
    <row r="895" customFormat="false" ht="15.75" hidden="false" customHeight="false" outlineLevel="0" collapsed="false"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</row>
    <row r="896" customFormat="false" ht="15.75" hidden="false" customHeight="false" outlineLevel="0" collapsed="false"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</row>
    <row r="897" customFormat="false" ht="15.75" hidden="false" customHeight="false" outlineLevel="0" collapsed="false"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</row>
    <row r="898" customFormat="false" ht="15.75" hidden="false" customHeight="false" outlineLevel="0" collapsed="false"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</row>
    <row r="899" customFormat="false" ht="15.75" hidden="false" customHeight="false" outlineLevel="0" collapsed="false"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</row>
    <row r="900" customFormat="false" ht="15.75" hidden="false" customHeight="false" outlineLevel="0" collapsed="false"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</row>
    <row r="901" customFormat="false" ht="15.75" hidden="false" customHeight="false" outlineLevel="0" collapsed="false"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</row>
    <row r="902" customFormat="false" ht="15.75" hidden="false" customHeight="false" outlineLevel="0" collapsed="false"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</row>
    <row r="903" customFormat="false" ht="15.75" hidden="false" customHeight="false" outlineLevel="0" collapsed="false"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</row>
    <row r="904" customFormat="false" ht="15.75" hidden="false" customHeight="false" outlineLevel="0" collapsed="false"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</row>
    <row r="905" customFormat="false" ht="15.75" hidden="false" customHeight="false" outlineLevel="0" collapsed="false"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</row>
    <row r="906" customFormat="false" ht="15.75" hidden="false" customHeight="false" outlineLevel="0" collapsed="false"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</row>
    <row r="907" customFormat="false" ht="15.75" hidden="false" customHeight="false" outlineLevel="0" collapsed="false"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</row>
    <row r="908" customFormat="false" ht="15.75" hidden="false" customHeight="false" outlineLevel="0" collapsed="false"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</row>
    <row r="909" customFormat="false" ht="15.75" hidden="false" customHeight="false" outlineLevel="0" collapsed="false"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</row>
    <row r="910" customFormat="false" ht="15.75" hidden="false" customHeight="false" outlineLevel="0" collapsed="false"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</row>
    <row r="911" customFormat="false" ht="15.75" hidden="false" customHeight="false" outlineLevel="0" collapsed="false"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</row>
    <row r="912" customFormat="false" ht="15.75" hidden="false" customHeight="false" outlineLevel="0" collapsed="false"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</row>
    <row r="913" customFormat="false" ht="15.75" hidden="false" customHeight="false" outlineLevel="0" collapsed="false"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</row>
    <row r="914" customFormat="false" ht="15.75" hidden="false" customHeight="false" outlineLevel="0" collapsed="false"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</row>
    <row r="915" customFormat="false" ht="15.75" hidden="false" customHeight="false" outlineLevel="0" collapsed="false"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</row>
    <row r="916" customFormat="false" ht="15.75" hidden="false" customHeight="false" outlineLevel="0" collapsed="false"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</row>
    <row r="917" customFormat="false" ht="15.75" hidden="false" customHeight="false" outlineLevel="0" collapsed="false"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</row>
    <row r="918" customFormat="false" ht="15.75" hidden="false" customHeight="false" outlineLevel="0" collapsed="false"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</row>
    <row r="919" customFormat="false" ht="15.75" hidden="false" customHeight="false" outlineLevel="0" collapsed="false"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</row>
    <row r="920" customFormat="false" ht="15.75" hidden="false" customHeight="false" outlineLevel="0" collapsed="false"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</row>
    <row r="921" customFormat="false" ht="15.75" hidden="false" customHeight="false" outlineLevel="0" collapsed="false"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</row>
    <row r="922" customFormat="false" ht="15.75" hidden="false" customHeight="false" outlineLevel="0" collapsed="false"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</row>
    <row r="923" customFormat="false" ht="15.75" hidden="false" customHeight="false" outlineLevel="0" collapsed="false"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</row>
    <row r="924" customFormat="false" ht="15.75" hidden="false" customHeight="false" outlineLevel="0" collapsed="false"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</row>
    <row r="925" customFormat="false" ht="15.75" hidden="false" customHeight="false" outlineLevel="0" collapsed="false"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</row>
    <row r="926" customFormat="false" ht="15.75" hidden="false" customHeight="false" outlineLevel="0" collapsed="false"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</row>
    <row r="927" customFormat="false" ht="15.75" hidden="false" customHeight="false" outlineLevel="0" collapsed="false"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</row>
    <row r="928" customFormat="false" ht="15.75" hidden="false" customHeight="false" outlineLevel="0" collapsed="false"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</row>
    <row r="929" customFormat="false" ht="15.75" hidden="false" customHeight="false" outlineLevel="0" collapsed="false"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</row>
    <row r="930" customFormat="false" ht="15.75" hidden="false" customHeight="false" outlineLevel="0" collapsed="false"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</row>
    <row r="931" customFormat="false" ht="15.75" hidden="false" customHeight="false" outlineLevel="0" collapsed="false"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</row>
    <row r="932" customFormat="false" ht="15.75" hidden="false" customHeight="false" outlineLevel="0" collapsed="false"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</row>
    <row r="933" customFormat="false" ht="15.75" hidden="false" customHeight="false" outlineLevel="0" collapsed="false"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</row>
    <row r="934" customFormat="false" ht="15.75" hidden="false" customHeight="false" outlineLevel="0" collapsed="false"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</row>
    <row r="935" customFormat="false" ht="15.75" hidden="false" customHeight="false" outlineLevel="0" collapsed="false"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</row>
    <row r="936" customFormat="false" ht="15.75" hidden="false" customHeight="false" outlineLevel="0" collapsed="false"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</row>
    <row r="937" customFormat="false" ht="15.75" hidden="false" customHeight="false" outlineLevel="0" collapsed="false"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</row>
    <row r="938" customFormat="false" ht="15.75" hidden="false" customHeight="false" outlineLevel="0" collapsed="false"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</row>
    <row r="939" customFormat="false" ht="15.75" hidden="false" customHeight="false" outlineLevel="0" collapsed="false"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</row>
    <row r="940" customFormat="false" ht="15.75" hidden="false" customHeight="false" outlineLevel="0" collapsed="false"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</row>
    <row r="941" customFormat="false" ht="15.75" hidden="false" customHeight="false" outlineLevel="0" collapsed="false"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</row>
    <row r="942" customFormat="false" ht="15.75" hidden="false" customHeight="false" outlineLevel="0" collapsed="false"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</row>
    <row r="943" customFormat="false" ht="15.75" hidden="false" customHeight="false" outlineLevel="0" collapsed="false"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</row>
    <row r="944" customFormat="false" ht="15.75" hidden="false" customHeight="false" outlineLevel="0" collapsed="false"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</row>
    <row r="945" customFormat="false" ht="15.75" hidden="false" customHeight="false" outlineLevel="0" collapsed="false"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</row>
    <row r="946" customFormat="false" ht="15.75" hidden="false" customHeight="false" outlineLevel="0" collapsed="false"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</row>
    <row r="947" customFormat="false" ht="15.75" hidden="false" customHeight="false" outlineLevel="0" collapsed="false"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</row>
    <row r="948" customFormat="false" ht="15.75" hidden="false" customHeight="false" outlineLevel="0" collapsed="false"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</row>
    <row r="949" customFormat="false" ht="15.75" hidden="false" customHeight="false" outlineLevel="0" collapsed="false"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</row>
    <row r="950" customFormat="false" ht="15.75" hidden="false" customHeight="false" outlineLevel="0" collapsed="false"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</row>
    <row r="951" customFormat="false" ht="15.75" hidden="false" customHeight="false" outlineLevel="0" collapsed="false"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</row>
    <row r="952" customFormat="false" ht="15.75" hidden="false" customHeight="false" outlineLevel="0" collapsed="false"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</row>
    <row r="953" customFormat="false" ht="15.75" hidden="false" customHeight="false" outlineLevel="0" collapsed="false"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</row>
    <row r="954" customFormat="false" ht="15.75" hidden="false" customHeight="false" outlineLevel="0" collapsed="false"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</row>
    <row r="955" customFormat="false" ht="15.75" hidden="false" customHeight="false" outlineLevel="0" collapsed="false"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</row>
    <row r="956" customFormat="false" ht="15.75" hidden="false" customHeight="false" outlineLevel="0" collapsed="false"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</row>
    <row r="957" customFormat="false" ht="15.75" hidden="false" customHeight="false" outlineLevel="0" collapsed="false"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</row>
    <row r="958" customFormat="false" ht="15.75" hidden="false" customHeight="false" outlineLevel="0" collapsed="false"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</row>
    <row r="959" customFormat="false" ht="15.75" hidden="false" customHeight="false" outlineLevel="0" collapsed="false"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</row>
    <row r="960" customFormat="false" ht="15.75" hidden="false" customHeight="false" outlineLevel="0" collapsed="false"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</row>
    <row r="961" customFormat="false" ht="15.75" hidden="false" customHeight="false" outlineLevel="0" collapsed="false"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</row>
    <row r="962" customFormat="false" ht="15.75" hidden="false" customHeight="false" outlineLevel="0" collapsed="false"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</row>
    <row r="963" customFormat="false" ht="15.75" hidden="false" customHeight="false" outlineLevel="0" collapsed="false"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</row>
    <row r="964" customFormat="false" ht="15.75" hidden="false" customHeight="false" outlineLevel="0" collapsed="false"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</row>
    <row r="965" customFormat="false" ht="15.75" hidden="false" customHeight="false" outlineLevel="0" collapsed="false"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</row>
    <row r="966" customFormat="false" ht="15.75" hidden="false" customHeight="false" outlineLevel="0" collapsed="false"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</row>
    <row r="967" customFormat="false" ht="15.75" hidden="false" customHeight="false" outlineLevel="0" collapsed="false"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</row>
    <row r="968" customFormat="false" ht="15.75" hidden="false" customHeight="false" outlineLevel="0" collapsed="false"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</row>
    <row r="969" customFormat="false" ht="15.75" hidden="false" customHeight="false" outlineLevel="0" collapsed="false"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</row>
    <row r="970" customFormat="false" ht="15.75" hidden="false" customHeight="false" outlineLevel="0" collapsed="false"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</row>
    <row r="971" customFormat="false" ht="15.75" hidden="false" customHeight="false" outlineLevel="0" collapsed="false"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</row>
    <row r="972" customFormat="false" ht="15.75" hidden="false" customHeight="false" outlineLevel="0" collapsed="false"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</row>
  </sheetData>
  <mergeCells count="8">
    <mergeCell ref="D3:T3"/>
    <mergeCell ref="U3:AI4"/>
    <mergeCell ref="AJ3:AL4"/>
    <mergeCell ref="AM3:AM5"/>
    <mergeCell ref="D4:F4"/>
    <mergeCell ref="G4:M4"/>
    <mergeCell ref="N4:P4"/>
    <mergeCell ref="Q4:T4"/>
  </mergeCells>
  <conditionalFormatting sqref="AM6:AM15">
    <cfRule type="cellIs" priority="2" operator="greaterThanOrEqual" aboveAverage="0" equalAverage="0" bottom="0" percent="0" rank="0" text="" dxfId="0">
      <formula>22</formula>
    </cfRule>
  </conditionalFormatting>
  <conditionalFormatting sqref="AM6:AM15">
    <cfRule type="cellIs" priority="3" operator="lessThan" aboveAverage="0" equalAverage="0" bottom="0" percent="0" rank="0" text="" dxfId="2">
      <formula>22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V6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0" topLeftCell="AB1" activePane="topRight" state="frozen"/>
      <selection pane="topLeft" activeCell="A1" activeCellId="0" sqref="A1"/>
      <selection pane="topRight" activeCell="AK33" activeCellId="0" sqref="AK33"/>
    </sheetView>
  </sheetViews>
  <sheetFormatPr defaultColWidth="12.66015625" defaultRowHeight="15.75" zeroHeight="false" outlineLevelRow="0" outlineLevelCol="0"/>
  <cols>
    <col collapsed="false" customWidth="true" hidden="false" outlineLevel="0" max="2" min="2" style="0" width="34.63"/>
    <col collapsed="false" customWidth="true" hidden="false" outlineLevel="0" max="3" min="3" style="0" width="13.13"/>
    <col collapsed="false" customWidth="true" hidden="false" outlineLevel="0" max="4" min="4" style="0" width="14.62"/>
    <col collapsed="false" customWidth="true" hidden="false" outlineLevel="0" max="6" min="5" style="0" width="13.63"/>
    <col collapsed="false" customWidth="true" hidden="false" outlineLevel="0" max="7" min="7" style="0" width="9.63"/>
    <col collapsed="false" customWidth="true" hidden="false" outlineLevel="0" max="8" min="8" style="0" width="12.37"/>
    <col collapsed="false" customWidth="true" hidden="false" outlineLevel="0" max="9" min="9" style="0" width="13.02"/>
    <col collapsed="false" customWidth="true" hidden="false" outlineLevel="0" max="10" min="10" style="0" width="11.12"/>
    <col collapsed="false" customWidth="true" hidden="false" outlineLevel="0" max="15" min="11" style="0" width="7.63"/>
    <col collapsed="false" customWidth="true" hidden="false" outlineLevel="0" max="16" min="16" style="0" width="11.38"/>
    <col collapsed="false" customWidth="true" hidden="false" outlineLevel="0" max="18" min="18" style="0" width="8.87"/>
    <col collapsed="false" customWidth="true" hidden="false" outlineLevel="0" max="19" min="19" style="0" width="17.13"/>
    <col collapsed="false" customWidth="true" hidden="false" outlineLevel="0" max="20" min="20" style="0" width="18.38"/>
    <col collapsed="false" customWidth="true" hidden="false" outlineLevel="0" max="21" min="21" style="0" width="21.25"/>
    <col collapsed="false" customWidth="true" hidden="false" outlineLevel="0" max="22" min="22" style="0" width="15.13"/>
    <col collapsed="false" customWidth="true" hidden="false" outlineLevel="0" max="35" min="23" style="0" width="11.63"/>
    <col collapsed="false" customWidth="true" hidden="false" outlineLevel="0" max="42" min="37" style="0" width="8.25"/>
    <col collapsed="false" customWidth="true" hidden="false" outlineLevel="0" max="43" min="43" style="0" width="14.38"/>
    <col collapsed="false" customWidth="true" hidden="false" outlineLevel="0" max="46" min="46" style="0" width="16.63"/>
  </cols>
  <sheetData>
    <row r="1" customFormat="false" ht="15.75" hidden="false" customHeight="false" outlineLevel="0" collapsed="false">
      <c r="A1" s="15" t="s">
        <v>206</v>
      </c>
      <c r="B1" s="17" t="s">
        <v>207</v>
      </c>
      <c r="C1" s="16" t="s">
        <v>208</v>
      </c>
    </row>
    <row r="2" customFormat="false" ht="15.75" hidden="false" customHeight="false" outlineLevel="0" collapsed="false">
      <c r="A2" s="5" t="n">
        <v>0</v>
      </c>
      <c r="B2" s="5" t="n">
        <v>0</v>
      </c>
      <c r="C2" s="5" t="n">
        <v>7</v>
      </c>
      <c r="D2" s="5"/>
      <c r="E2" s="5"/>
      <c r="F2" s="5"/>
      <c r="G2" s="5"/>
    </row>
    <row r="3" customFormat="false" ht="15.75" hidden="false" customHeight="false" outlineLevel="0" collapsed="false">
      <c r="D3" s="55" t="s">
        <v>311</v>
      </c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6" t="s">
        <v>312</v>
      </c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5" t="s">
        <v>168</v>
      </c>
      <c r="AK3" s="4"/>
      <c r="AL3" s="4"/>
      <c r="AM3" s="4"/>
      <c r="AN3" s="4"/>
      <c r="AO3" s="4"/>
      <c r="AP3" s="4"/>
      <c r="AQ3" s="4"/>
      <c r="AR3" s="4"/>
      <c r="AS3" s="25"/>
      <c r="AT3" s="25"/>
      <c r="AU3" s="25"/>
      <c r="AV3" s="25"/>
    </row>
    <row r="4" customFormat="false" ht="15.75" hidden="false" customHeight="true" outlineLevel="0" collapsed="false">
      <c r="A4" s="5"/>
      <c r="B4" s="5"/>
      <c r="C4" s="5"/>
      <c r="D4" s="24" t="s">
        <v>313</v>
      </c>
      <c r="E4" s="24"/>
      <c r="F4" s="24"/>
      <c r="G4" s="24"/>
      <c r="H4" s="24"/>
      <c r="I4" s="24" t="s">
        <v>314</v>
      </c>
      <c r="J4" s="24"/>
      <c r="K4" s="24"/>
      <c r="L4" s="24"/>
      <c r="M4" s="24"/>
      <c r="N4" s="24"/>
      <c r="O4" s="24"/>
      <c r="P4" s="24"/>
      <c r="Q4" s="24" t="s">
        <v>315</v>
      </c>
      <c r="R4" s="24"/>
      <c r="S4" s="24"/>
      <c r="T4" s="24"/>
      <c r="U4" s="24" t="s">
        <v>316</v>
      </c>
      <c r="V4" s="24"/>
      <c r="W4" s="57" t="s">
        <v>317</v>
      </c>
      <c r="X4" s="57"/>
      <c r="Y4" s="57"/>
      <c r="Z4" s="57"/>
      <c r="AA4" s="57"/>
      <c r="AB4" s="57"/>
      <c r="AC4" s="57"/>
      <c r="AD4" s="58" t="s">
        <v>318</v>
      </c>
      <c r="AE4" s="58"/>
      <c r="AF4" s="58"/>
      <c r="AG4" s="58"/>
      <c r="AH4" s="58"/>
      <c r="AI4" s="58" t="s">
        <v>319</v>
      </c>
      <c r="AJ4" s="55"/>
      <c r="AK4" s="4"/>
      <c r="AL4" s="4"/>
      <c r="AM4" s="4"/>
      <c r="AN4" s="4"/>
      <c r="AO4" s="4"/>
      <c r="AP4" s="4"/>
      <c r="AQ4" s="4"/>
      <c r="AR4" s="4"/>
      <c r="AS4" s="25"/>
      <c r="AT4" s="25"/>
      <c r="AU4" s="25"/>
      <c r="AV4" s="25"/>
    </row>
    <row r="5" customFormat="false" ht="15.75" hidden="false" customHeight="false" outlineLevel="0" collapsed="false">
      <c r="A5" s="5" t="s">
        <v>6</v>
      </c>
      <c r="B5" s="5" t="s">
        <v>7</v>
      </c>
      <c r="C5" s="5" t="s">
        <v>175</v>
      </c>
      <c r="D5" s="59" t="s">
        <v>176</v>
      </c>
      <c r="E5" s="59" t="s">
        <v>177</v>
      </c>
      <c r="F5" s="59" t="s">
        <v>320</v>
      </c>
      <c r="G5" s="59" t="s">
        <v>321</v>
      </c>
      <c r="H5" s="56" t="s">
        <v>322</v>
      </c>
      <c r="I5" s="59" t="s">
        <v>323</v>
      </c>
      <c r="J5" s="59" t="s">
        <v>324</v>
      </c>
      <c r="K5" s="59" t="s">
        <v>325</v>
      </c>
      <c r="L5" s="59" t="s">
        <v>326</v>
      </c>
      <c r="M5" s="59" t="s">
        <v>327</v>
      </c>
      <c r="N5" s="59" t="s">
        <v>226</v>
      </c>
      <c r="O5" s="59" t="s">
        <v>227</v>
      </c>
      <c r="P5" s="56" t="s">
        <v>245</v>
      </c>
      <c r="Q5" s="59" t="s">
        <v>323</v>
      </c>
      <c r="R5" s="59" t="s">
        <v>328</v>
      </c>
      <c r="S5" s="59" t="s">
        <v>329</v>
      </c>
      <c r="T5" s="56" t="s">
        <v>330</v>
      </c>
      <c r="U5" s="59" t="s">
        <v>331</v>
      </c>
      <c r="V5" s="56" t="s">
        <v>332</v>
      </c>
      <c r="W5" s="58" t="s">
        <v>333</v>
      </c>
      <c r="X5" s="58" t="s">
        <v>325</v>
      </c>
      <c r="Y5" s="58" t="s">
        <v>334</v>
      </c>
      <c r="Z5" s="58" t="s">
        <v>335</v>
      </c>
      <c r="AA5" s="58" t="s">
        <v>227</v>
      </c>
      <c r="AB5" s="58" t="s">
        <v>245</v>
      </c>
      <c r="AC5" s="58" t="s">
        <v>226</v>
      </c>
      <c r="AD5" s="58" t="s">
        <v>336</v>
      </c>
      <c r="AE5" s="58" t="s">
        <v>337</v>
      </c>
      <c r="AF5" s="58" t="s">
        <v>338</v>
      </c>
      <c r="AG5" s="58" t="s">
        <v>339</v>
      </c>
      <c r="AH5" s="58" t="s">
        <v>340</v>
      </c>
      <c r="AI5" s="58"/>
      <c r="AJ5" s="58"/>
      <c r="AK5" s="4"/>
      <c r="AL5" s="60"/>
      <c r="AM5" s="4"/>
      <c r="AN5" s="4"/>
      <c r="AO5" s="4"/>
      <c r="AP5" s="4"/>
      <c r="AQ5" s="4"/>
      <c r="AR5" s="4"/>
      <c r="AS5" s="4"/>
      <c r="AT5" s="4"/>
      <c r="AU5" s="4"/>
      <c r="AV5" s="25"/>
    </row>
    <row r="6" customFormat="false" ht="15.75" hidden="false" customHeight="false" outlineLevel="0" collapsed="false">
      <c r="A6" s="5" t="s">
        <v>341</v>
      </c>
      <c r="B6" s="61" t="str">
        <f aca="false" t="array" ref="B6:B6">IFERROR(INDEX('Svi studenti'!$C$2:$C996,MATCH(A6, 'Svi studenti'!$B$2:$B996, 0)),"---")</f>
        <v>---</v>
      </c>
      <c r="C6" s="62" t="str">
        <f aca="false" t="array" ref="C6:C6">IFERROR(INDEX('Svi studenti'!$G$2:$G996,MATCH(A6, 'Svi studenti'!$B$2:$B996, 0)),"---")</f>
        <v>---</v>
      </c>
      <c r="D6" s="4" t="n">
        <v>2</v>
      </c>
      <c r="E6" s="4" t="n">
        <v>6</v>
      </c>
      <c r="F6" s="4" t="n">
        <v>4</v>
      </c>
      <c r="G6" s="4" t="n">
        <v>3</v>
      </c>
      <c r="H6" s="23" t="n">
        <v>2</v>
      </c>
      <c r="I6" s="4" t="n">
        <v>4</v>
      </c>
      <c r="J6" s="4" t="n">
        <v>3</v>
      </c>
      <c r="K6" s="4" t="n">
        <v>0</v>
      </c>
      <c r="L6" s="4" t="n">
        <v>0</v>
      </c>
      <c r="M6" s="4" t="n">
        <v>0</v>
      </c>
      <c r="N6" s="4" t="n">
        <v>0</v>
      </c>
      <c r="O6" s="4" t="n">
        <v>0</v>
      </c>
      <c r="P6" s="23" t="n">
        <v>0</v>
      </c>
      <c r="Q6" s="4" t="n">
        <v>4</v>
      </c>
      <c r="R6" s="4" t="n">
        <v>0</v>
      </c>
      <c r="S6" s="4" t="n">
        <v>1</v>
      </c>
      <c r="T6" s="23" t="n">
        <v>1</v>
      </c>
      <c r="U6" s="4" t="n">
        <v>0</v>
      </c>
      <c r="V6" s="23" t="n">
        <v>1</v>
      </c>
      <c r="W6" s="23" t="n">
        <v>0</v>
      </c>
      <c r="X6" s="23" t="n">
        <v>0</v>
      </c>
      <c r="Y6" s="23" t="n">
        <v>0</v>
      </c>
      <c r="Z6" s="23" t="n">
        <v>0</v>
      </c>
      <c r="AA6" s="23" t="n">
        <v>0</v>
      </c>
      <c r="AB6" s="23" t="n">
        <v>0</v>
      </c>
      <c r="AC6" s="23" t="n">
        <v>0</v>
      </c>
      <c r="AD6" s="23" t="n">
        <v>0</v>
      </c>
      <c r="AE6" s="23" t="n">
        <v>0</v>
      </c>
      <c r="AF6" s="23" t="n">
        <v>0</v>
      </c>
      <c r="AG6" s="23" t="n">
        <v>0</v>
      </c>
      <c r="AH6" s="23" t="n">
        <v>0</v>
      </c>
      <c r="AI6" s="23" t="n">
        <v>0</v>
      </c>
      <c r="AJ6" s="63" t="n">
        <f aca="false">SUM(D6:AI6)</f>
        <v>31</v>
      </c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customFormat="false" ht="15.75" hidden="false" customHeight="false" outlineLevel="0" collapsed="false">
      <c r="A7" s="5" t="s">
        <v>342</v>
      </c>
      <c r="B7" s="61" t="str">
        <f aca="false" t="array" ref="B7:B7">IFERROR(INDEX('Svi studenti'!$C$2:$C996,MATCH(A7, 'Svi studenti'!$B$2:$B996, 0)),"---")</f>
        <v>---</v>
      </c>
      <c r="C7" s="62" t="str">
        <f aca="false" t="array" ref="C7:C7">IFERROR(INDEX('Svi studenti'!$G$2:$G996,MATCH(A7, 'Svi studenti'!$B$2:$B996, 0)),"---")</f>
        <v>---</v>
      </c>
      <c r="D7" s="4" t="n">
        <v>1.5</v>
      </c>
      <c r="E7" s="4" t="n">
        <v>6</v>
      </c>
      <c r="F7" s="4" t="n">
        <v>4</v>
      </c>
      <c r="G7" s="4" t="n">
        <v>3</v>
      </c>
      <c r="H7" s="23" t="n">
        <v>2</v>
      </c>
      <c r="I7" s="4" t="n">
        <v>0</v>
      </c>
      <c r="J7" s="4" t="n">
        <v>3</v>
      </c>
      <c r="K7" s="4" t="n">
        <v>0</v>
      </c>
      <c r="L7" s="4" t="n">
        <v>0</v>
      </c>
      <c r="M7" s="4" t="n">
        <v>0</v>
      </c>
      <c r="N7" s="4" t="n">
        <v>0</v>
      </c>
      <c r="O7" s="4" t="n">
        <v>0</v>
      </c>
      <c r="P7" s="23" t="n">
        <v>0</v>
      </c>
      <c r="Q7" s="4" t="n">
        <v>0</v>
      </c>
      <c r="R7" s="4" t="n">
        <v>0</v>
      </c>
      <c r="S7" s="4" t="n">
        <v>0</v>
      </c>
      <c r="T7" s="23" t="n">
        <v>0</v>
      </c>
      <c r="U7" s="4" t="n">
        <v>0</v>
      </c>
      <c r="V7" s="23" t="n">
        <v>0</v>
      </c>
      <c r="W7" s="23" t="n">
        <v>0</v>
      </c>
      <c r="X7" s="23" t="n">
        <v>0</v>
      </c>
      <c r="Y7" s="23" t="n">
        <v>0</v>
      </c>
      <c r="Z7" s="23" t="n">
        <v>0</v>
      </c>
      <c r="AA7" s="23" t="n">
        <v>0</v>
      </c>
      <c r="AB7" s="23" t="n">
        <v>0</v>
      </c>
      <c r="AC7" s="23" t="n">
        <v>0</v>
      </c>
      <c r="AD7" s="23" t="n">
        <v>0</v>
      </c>
      <c r="AE7" s="23" t="n">
        <v>0</v>
      </c>
      <c r="AF7" s="23" t="n">
        <v>0</v>
      </c>
      <c r="AG7" s="23" t="n">
        <v>0</v>
      </c>
      <c r="AH7" s="23" t="n">
        <v>0</v>
      </c>
      <c r="AI7" s="23" t="n">
        <v>0</v>
      </c>
      <c r="AJ7" s="63" t="n">
        <f aca="false">SUM(D7:AI7)</f>
        <v>19.5</v>
      </c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</row>
    <row r="8" customFormat="false" ht="15.75" hidden="false" customHeight="false" outlineLevel="0" collapsed="false">
      <c r="A8" s="5" t="s">
        <v>343</v>
      </c>
      <c r="B8" s="61" t="str">
        <f aca="false" t="array" ref="B8:B8">IFERROR(INDEX('Svi studenti'!$C$2:$C996,MATCH(A8, 'Svi studenti'!$B$2:$B996, 0)),"---")</f>
        <v>---</v>
      </c>
      <c r="C8" s="62" t="str">
        <f aca="false" t="array" ref="C8:C8">IFERROR(INDEX('Svi studenti'!$G$2:$G996,MATCH(A8, 'Svi studenti'!$B$2:$B996, 0)),"---")</f>
        <v>---</v>
      </c>
      <c r="D8" s="4" t="n">
        <v>1</v>
      </c>
      <c r="E8" s="4" t="n">
        <v>6</v>
      </c>
      <c r="F8" s="4" t="n">
        <v>4</v>
      </c>
      <c r="G8" s="4" t="n">
        <v>0</v>
      </c>
      <c r="H8" s="23" t="n">
        <v>0</v>
      </c>
      <c r="I8" s="4" t="n">
        <v>4</v>
      </c>
      <c r="J8" s="4" t="n">
        <v>3</v>
      </c>
      <c r="K8" s="4" t="n">
        <v>0</v>
      </c>
      <c r="L8" s="4" t="n">
        <v>0</v>
      </c>
      <c r="M8" s="4" t="n">
        <v>0</v>
      </c>
      <c r="N8" s="4" t="n">
        <v>0</v>
      </c>
      <c r="O8" s="4" t="n">
        <v>0</v>
      </c>
      <c r="P8" s="23" t="n">
        <v>0</v>
      </c>
      <c r="Q8" s="4" t="n">
        <v>4</v>
      </c>
      <c r="R8" s="4" t="n">
        <v>0</v>
      </c>
      <c r="S8" s="4" t="n">
        <v>0</v>
      </c>
      <c r="T8" s="23" t="n">
        <v>0</v>
      </c>
      <c r="U8" s="4" t="n">
        <v>0</v>
      </c>
      <c r="V8" s="23" t="n">
        <v>1</v>
      </c>
      <c r="W8" s="23" t="n">
        <v>0</v>
      </c>
      <c r="X8" s="23" t="n">
        <v>0</v>
      </c>
      <c r="Y8" s="23" t="n">
        <v>0</v>
      </c>
      <c r="Z8" s="23" t="n">
        <v>0</v>
      </c>
      <c r="AA8" s="23" t="n">
        <v>0</v>
      </c>
      <c r="AB8" s="23" t="n">
        <v>0</v>
      </c>
      <c r="AC8" s="23" t="n">
        <v>0</v>
      </c>
      <c r="AD8" s="23" t="n">
        <v>0</v>
      </c>
      <c r="AE8" s="23" t="n">
        <v>0</v>
      </c>
      <c r="AF8" s="23" t="n">
        <v>0</v>
      </c>
      <c r="AG8" s="23" t="n">
        <v>0</v>
      </c>
      <c r="AH8" s="23" t="n">
        <v>0</v>
      </c>
      <c r="AI8" s="23" t="n">
        <v>0</v>
      </c>
      <c r="AJ8" s="63" t="n">
        <f aca="false">SUM(D8:AI8)</f>
        <v>23</v>
      </c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</row>
    <row r="9" customFormat="false" ht="15.75" hidden="false" customHeight="false" outlineLevel="0" collapsed="false">
      <c r="A9" s="5" t="s">
        <v>344</v>
      </c>
      <c r="B9" s="61" t="str">
        <f aca="false" t="array" ref="B9:B9">IFERROR(INDEX('Svi studenti'!$C$2:$C996,MATCH(A9, 'Svi studenti'!$B$2:$B996, 0)),"---")</f>
        <v>---</v>
      </c>
      <c r="C9" s="62" t="str">
        <f aca="false" t="array" ref="C9:C9">IFERROR(INDEX('Svi studenti'!$G$2:$G996,MATCH(A9, 'Svi studenti'!$B$2:$B996, 0)),"---")</f>
        <v>---</v>
      </c>
      <c r="D9" s="4" t="n">
        <v>2</v>
      </c>
      <c r="E9" s="4" t="n">
        <v>4</v>
      </c>
      <c r="F9" s="4" t="n">
        <v>0</v>
      </c>
      <c r="G9" s="4" t="n">
        <v>0</v>
      </c>
      <c r="H9" s="23" t="n">
        <v>0</v>
      </c>
      <c r="I9" s="4" t="n">
        <v>4</v>
      </c>
      <c r="J9" s="4" t="n">
        <v>3</v>
      </c>
      <c r="K9" s="4" t="n">
        <v>0</v>
      </c>
      <c r="L9" s="4" t="n">
        <v>0</v>
      </c>
      <c r="M9" s="4" t="n">
        <v>0</v>
      </c>
      <c r="N9" s="4" t="n">
        <v>0</v>
      </c>
      <c r="O9" s="4" t="n">
        <v>0</v>
      </c>
      <c r="P9" s="23" t="n">
        <v>0</v>
      </c>
      <c r="Q9" s="4" t="n">
        <v>0</v>
      </c>
      <c r="R9" s="4" t="n">
        <v>0</v>
      </c>
      <c r="S9" s="4" t="n">
        <v>0</v>
      </c>
      <c r="T9" s="23" t="n">
        <v>0</v>
      </c>
      <c r="U9" s="4" t="n">
        <v>0</v>
      </c>
      <c r="V9" s="23" t="n">
        <v>1</v>
      </c>
      <c r="W9" s="23" t="n">
        <v>0</v>
      </c>
      <c r="X9" s="23" t="n">
        <v>0</v>
      </c>
      <c r="Y9" s="23" t="n">
        <v>0</v>
      </c>
      <c r="Z9" s="23" t="n">
        <v>0</v>
      </c>
      <c r="AA9" s="23" t="n">
        <v>0</v>
      </c>
      <c r="AB9" s="23" t="n">
        <v>0</v>
      </c>
      <c r="AC9" s="23" t="n">
        <v>0</v>
      </c>
      <c r="AD9" s="23" t="n">
        <v>0</v>
      </c>
      <c r="AE9" s="23" t="n">
        <v>0</v>
      </c>
      <c r="AF9" s="23" t="n">
        <v>0</v>
      </c>
      <c r="AG9" s="23" t="n">
        <v>0</v>
      </c>
      <c r="AH9" s="23" t="n">
        <v>0</v>
      </c>
      <c r="AI9" s="23" t="n">
        <v>0</v>
      </c>
      <c r="AJ9" s="63" t="n">
        <f aca="false">SUM(D9:AI9)</f>
        <v>14</v>
      </c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</row>
    <row r="10" customFormat="false" ht="15.75" hidden="false" customHeight="false" outlineLevel="0" collapsed="false">
      <c r="A10" s="5" t="s">
        <v>345</v>
      </c>
      <c r="B10" s="61" t="str">
        <f aca="false" t="array" ref="B10:B10">IFERROR(INDEX('Svi studenti'!$C$2:$C996,MATCH(A10, 'Svi studenti'!$B$2:$B996, 0)),"---")</f>
        <v>---</v>
      </c>
      <c r="C10" s="62" t="str">
        <f aca="false" t="array" ref="C10:C10">IFERROR(INDEX('Svi studenti'!$G$2:$G996,MATCH(A10, 'Svi studenti'!$B$2:$B996, 0)),"---")</f>
        <v>---</v>
      </c>
      <c r="D10" s="4" t="n">
        <v>2</v>
      </c>
      <c r="E10" s="4" t="n">
        <v>5</v>
      </c>
      <c r="F10" s="4" t="n">
        <v>4</v>
      </c>
      <c r="G10" s="4" t="n">
        <v>3</v>
      </c>
      <c r="H10" s="23" t="n">
        <v>2</v>
      </c>
      <c r="I10" s="4" t="n">
        <v>4</v>
      </c>
      <c r="J10" s="4" t="n">
        <v>3</v>
      </c>
      <c r="K10" s="4" t="n">
        <v>0</v>
      </c>
      <c r="L10" s="4" t="n">
        <v>0</v>
      </c>
      <c r="M10" s="4" t="n">
        <v>0</v>
      </c>
      <c r="N10" s="4" t="n">
        <v>0</v>
      </c>
      <c r="O10" s="4" t="n">
        <v>0</v>
      </c>
      <c r="P10" s="23" t="n">
        <v>0</v>
      </c>
      <c r="Q10" s="4" t="n">
        <v>4</v>
      </c>
      <c r="R10" s="4" t="n">
        <v>1</v>
      </c>
      <c r="S10" s="4" t="n">
        <v>1</v>
      </c>
      <c r="T10" s="23" t="n">
        <v>1</v>
      </c>
      <c r="U10" s="4" t="n">
        <v>0</v>
      </c>
      <c r="V10" s="23" t="n">
        <v>1</v>
      </c>
      <c r="W10" s="23" t="n">
        <v>0</v>
      </c>
      <c r="X10" s="23" t="n">
        <v>0</v>
      </c>
      <c r="Y10" s="23" t="n">
        <v>0</v>
      </c>
      <c r="Z10" s="23" t="n">
        <v>0</v>
      </c>
      <c r="AA10" s="23" t="n">
        <v>0</v>
      </c>
      <c r="AB10" s="23" t="n">
        <v>0</v>
      </c>
      <c r="AC10" s="23" t="n">
        <v>0</v>
      </c>
      <c r="AD10" s="23" t="n">
        <v>0</v>
      </c>
      <c r="AE10" s="23" t="n">
        <v>0</v>
      </c>
      <c r="AF10" s="23" t="n">
        <v>0</v>
      </c>
      <c r="AG10" s="23" t="n">
        <v>0</v>
      </c>
      <c r="AH10" s="23" t="n">
        <v>0</v>
      </c>
      <c r="AI10" s="23" t="n">
        <v>0</v>
      </c>
      <c r="AJ10" s="63" t="n">
        <f aca="false">SUM(D10:AI10)</f>
        <v>31</v>
      </c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</row>
    <row r="11" customFormat="false" ht="15.75" hidden="false" customHeight="false" outlineLevel="0" collapsed="false">
      <c r="A11" s="5" t="s">
        <v>346</v>
      </c>
      <c r="B11" s="61" t="str">
        <f aca="false" t="array" ref="B11:B11">IFERROR(INDEX('Svi studenti'!$C$2:$C996,MATCH(A11, 'Svi studenti'!$B$2:$B996, 0)),"---")</f>
        <v>---</v>
      </c>
      <c r="C11" s="62" t="str">
        <f aca="false" t="array" ref="C11:C11">IFERROR(INDEX('Svi studenti'!$G$2:$G996,MATCH(A11, 'Svi studenti'!$B$2:$B996, 0)),"---")</f>
        <v>---</v>
      </c>
      <c r="D11" s="4" t="n">
        <v>2</v>
      </c>
      <c r="E11" s="4" t="n">
        <v>6</v>
      </c>
      <c r="F11" s="4" t="n">
        <v>2</v>
      </c>
      <c r="G11" s="4" t="n">
        <v>0</v>
      </c>
      <c r="H11" s="23" t="n">
        <v>0</v>
      </c>
      <c r="I11" s="4" t="n">
        <v>4</v>
      </c>
      <c r="J11" s="4" t="n">
        <v>3</v>
      </c>
      <c r="K11" s="4" t="n">
        <v>0</v>
      </c>
      <c r="L11" s="4" t="n">
        <v>0</v>
      </c>
      <c r="M11" s="4" t="n">
        <v>0</v>
      </c>
      <c r="N11" s="4" t="n">
        <v>0</v>
      </c>
      <c r="O11" s="4" t="n">
        <v>0</v>
      </c>
      <c r="P11" s="23" t="n">
        <v>0</v>
      </c>
      <c r="Q11" s="4" t="n">
        <v>4</v>
      </c>
      <c r="R11" s="4" t="n">
        <v>0</v>
      </c>
      <c r="S11" s="4" t="n">
        <v>0</v>
      </c>
      <c r="T11" s="23" t="n">
        <v>0</v>
      </c>
      <c r="U11" s="4" t="n">
        <v>0</v>
      </c>
      <c r="V11" s="23" t="n">
        <v>1</v>
      </c>
      <c r="W11" s="23" t="n">
        <v>0</v>
      </c>
      <c r="X11" s="23" t="n">
        <v>0</v>
      </c>
      <c r="Y11" s="23" t="n">
        <v>0</v>
      </c>
      <c r="Z11" s="23" t="n">
        <v>0</v>
      </c>
      <c r="AA11" s="23" t="n">
        <v>0</v>
      </c>
      <c r="AB11" s="23" t="n">
        <v>0</v>
      </c>
      <c r="AC11" s="23" t="n">
        <v>0</v>
      </c>
      <c r="AD11" s="23" t="n">
        <v>0</v>
      </c>
      <c r="AE11" s="23" t="n">
        <v>0</v>
      </c>
      <c r="AF11" s="23" t="n">
        <v>0</v>
      </c>
      <c r="AG11" s="23" t="n">
        <v>0</v>
      </c>
      <c r="AH11" s="23" t="n">
        <v>0</v>
      </c>
      <c r="AI11" s="23" t="n">
        <v>0</v>
      </c>
      <c r="AJ11" s="63" t="n">
        <f aca="false">SUM(D11:AI11)</f>
        <v>22</v>
      </c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</row>
    <row r="12" customFormat="false" ht="15.75" hidden="false" customHeight="false" outlineLevel="0" collapsed="false">
      <c r="A12" s="5" t="s">
        <v>347</v>
      </c>
      <c r="B12" s="61" t="str">
        <f aca="false" t="array" ref="B12:B12">IFERROR(INDEX('Svi studenti'!$C$2:$C996,MATCH(A12, 'Svi studenti'!$B$2:$B996, 0)),"---")</f>
        <v>---</v>
      </c>
      <c r="C12" s="62" t="str">
        <f aca="false" t="array" ref="C12:C12">IFERROR(INDEX('Svi studenti'!$G$2:$G996,MATCH(A12, 'Svi studenti'!$B$2:$B996, 0)),"---")</f>
        <v>---</v>
      </c>
      <c r="D12" s="4" t="n">
        <v>2</v>
      </c>
      <c r="E12" s="4" t="n">
        <v>6</v>
      </c>
      <c r="F12" s="4" t="n">
        <v>2</v>
      </c>
      <c r="G12" s="4" t="n">
        <v>0</v>
      </c>
      <c r="H12" s="23" t="n">
        <v>0</v>
      </c>
      <c r="I12" s="4" t="n">
        <v>4</v>
      </c>
      <c r="J12" s="4" t="n">
        <v>3</v>
      </c>
      <c r="K12" s="4" t="n">
        <v>0</v>
      </c>
      <c r="L12" s="4" t="n">
        <v>0</v>
      </c>
      <c r="M12" s="4" t="n">
        <v>0</v>
      </c>
      <c r="N12" s="4" t="n">
        <v>0</v>
      </c>
      <c r="O12" s="4" t="n">
        <v>0</v>
      </c>
      <c r="P12" s="23" t="n">
        <v>0</v>
      </c>
      <c r="Q12" s="4" t="n">
        <v>4</v>
      </c>
      <c r="R12" s="4" t="n">
        <v>0</v>
      </c>
      <c r="S12" s="4" t="n">
        <v>0</v>
      </c>
      <c r="T12" s="23" t="n">
        <v>0</v>
      </c>
      <c r="U12" s="4" t="n">
        <v>0</v>
      </c>
      <c r="V12" s="23" t="n">
        <v>1</v>
      </c>
      <c r="W12" s="23" t="n">
        <v>0</v>
      </c>
      <c r="X12" s="23" t="n">
        <v>0</v>
      </c>
      <c r="Y12" s="23" t="n">
        <v>0</v>
      </c>
      <c r="Z12" s="23" t="n">
        <v>0</v>
      </c>
      <c r="AA12" s="23" t="n">
        <v>0</v>
      </c>
      <c r="AB12" s="23" t="n">
        <v>0</v>
      </c>
      <c r="AC12" s="23" t="n">
        <v>0</v>
      </c>
      <c r="AD12" s="23" t="n">
        <v>0</v>
      </c>
      <c r="AE12" s="23" t="n">
        <v>0</v>
      </c>
      <c r="AF12" s="23" t="n">
        <v>0</v>
      </c>
      <c r="AG12" s="23" t="n">
        <v>0</v>
      </c>
      <c r="AH12" s="23" t="n">
        <v>0</v>
      </c>
      <c r="AI12" s="23" t="n">
        <v>0</v>
      </c>
      <c r="AJ12" s="63" t="n">
        <f aca="false">SUM(D12:AI12)</f>
        <v>22</v>
      </c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</row>
    <row r="13" customFormat="false" ht="15.75" hidden="false" customHeight="false" outlineLevel="0" collapsed="false">
      <c r="A13" s="64"/>
      <c r="B13" s="65"/>
      <c r="C13" s="65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4"/>
      <c r="AO13" s="4"/>
      <c r="AP13" s="4"/>
      <c r="AQ13" s="4"/>
      <c r="AR13" s="4"/>
      <c r="AS13" s="4"/>
      <c r="AT13" s="4"/>
      <c r="AU13" s="4"/>
      <c r="AV13" s="4"/>
    </row>
    <row r="14" customFormat="false" ht="15.75" hidden="false" customHeight="false" outlineLevel="0" collapsed="false">
      <c r="A14" s="5"/>
      <c r="B14" s="67"/>
      <c r="C14" s="67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29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</row>
    <row r="15" customFormat="false" ht="15.75" hidden="false" customHeight="false" outlineLevel="0" collapsed="false">
      <c r="A15" s="5"/>
      <c r="B15" s="67"/>
      <c r="C15" s="67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29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</row>
    <row r="16" customFormat="false" ht="15.75" hidden="false" customHeight="false" outlineLevel="0" collapsed="false">
      <c r="A16" s="5"/>
      <c r="B16" s="67"/>
      <c r="C16" s="67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29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</row>
    <row r="17" customFormat="false" ht="15.75" hidden="false" customHeight="false" outlineLevel="0" collapsed="false">
      <c r="A17" s="5"/>
      <c r="B17" s="67"/>
      <c r="C17" s="67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29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</row>
    <row r="18" customFormat="false" ht="15.75" hidden="false" customHeight="false" outlineLevel="0" collapsed="false">
      <c r="A18" s="5"/>
      <c r="B18" s="67"/>
      <c r="C18" s="67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29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</row>
    <row r="19" customFormat="false" ht="15.75" hidden="false" customHeight="false" outlineLevel="0" collapsed="false">
      <c r="A19" s="5"/>
      <c r="B19" s="67"/>
      <c r="C19" s="67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29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</row>
    <row r="20" customFormat="false" ht="15.75" hidden="false" customHeight="false" outlineLevel="0" collapsed="false">
      <c r="A20" s="5"/>
      <c r="B20" s="67"/>
      <c r="C20" s="67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29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</row>
    <row r="21" customFormat="false" ht="15.75" hidden="false" customHeight="false" outlineLevel="0" collapsed="false">
      <c r="A21" s="5"/>
      <c r="B21" s="67"/>
      <c r="C21" s="67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29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</row>
    <row r="22" customFormat="false" ht="15.75" hidden="false" customHeight="false" outlineLevel="0" collapsed="false">
      <c r="A22" s="5"/>
      <c r="B22" s="67"/>
      <c r="C22" s="67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29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</row>
    <row r="23" customFormat="false" ht="15.75" hidden="false" customHeight="false" outlineLevel="0" collapsed="false">
      <c r="A23" s="5"/>
      <c r="B23" s="67"/>
      <c r="C23" s="67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29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</row>
    <row r="24" customFormat="false" ht="15.75" hidden="false" customHeight="false" outlineLevel="0" collapsed="false">
      <c r="A24" s="5"/>
      <c r="B24" s="67"/>
      <c r="C24" s="67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29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</row>
    <row r="25" customFormat="false" ht="15.75" hidden="false" customHeight="false" outlineLevel="0" collapsed="false">
      <c r="A25" s="5"/>
      <c r="B25" s="67"/>
      <c r="C25" s="67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29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customFormat="false" ht="15.75" hidden="false" customHeight="false" outlineLevel="0" collapsed="false">
      <c r="A26" s="5"/>
      <c r="B26" s="8"/>
      <c r="C26" s="8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</row>
    <row r="27" customFormat="false" ht="15.75" hidden="false" customHeight="false" outlineLevel="0" collapsed="false">
      <c r="A27" s="5"/>
      <c r="B27" s="8"/>
      <c r="C27" s="8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</row>
    <row r="28" customFormat="false" ht="15.75" hidden="false" customHeight="false" outlineLevel="0" collapsed="false">
      <c r="B28" s="8"/>
      <c r="C28" s="8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</row>
    <row r="29" customFormat="false" ht="15.75" hidden="false" customHeight="false" outlineLevel="0" collapsed="false">
      <c r="B29" s="8"/>
      <c r="C29" s="8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customFormat="false" ht="15.75" hidden="false" customHeight="false" outlineLevel="0" collapsed="false">
      <c r="A30" s="5"/>
      <c r="B30" s="8"/>
      <c r="H30" s="5"/>
      <c r="P30" s="5"/>
      <c r="R30" s="5"/>
    </row>
    <row r="31" customFormat="false" ht="15.75" hidden="false" customHeight="false" outlineLevel="0" collapsed="false">
      <c r="A31" s="5"/>
      <c r="B31" s="8"/>
      <c r="H31" s="5"/>
      <c r="P31" s="5"/>
      <c r="R31" s="5"/>
    </row>
    <row r="32" customFormat="false" ht="15.75" hidden="false" customHeight="false" outlineLevel="0" collapsed="false">
      <c r="A32" s="5"/>
      <c r="B32" s="8"/>
      <c r="H32" s="5"/>
      <c r="P32" s="5"/>
      <c r="R32" s="5"/>
    </row>
    <row r="33" customFormat="false" ht="15.75" hidden="false" customHeight="false" outlineLevel="0" collapsed="false">
      <c r="A33" s="5"/>
      <c r="B33" s="8"/>
      <c r="H33" s="5"/>
      <c r="P33" s="5"/>
      <c r="R33" s="5"/>
    </row>
    <row r="34" customFormat="false" ht="15.75" hidden="false" customHeight="false" outlineLevel="0" collapsed="false">
      <c r="A34" s="5"/>
      <c r="B34" s="8"/>
      <c r="H34" s="5"/>
      <c r="P34" s="5"/>
      <c r="R34" s="5"/>
    </row>
    <row r="35" customFormat="false" ht="15.75" hidden="false" customHeight="false" outlineLevel="0" collapsed="false">
      <c r="A35" s="5"/>
      <c r="B35" s="8"/>
      <c r="H35" s="5"/>
      <c r="P35" s="5"/>
      <c r="R35" s="5"/>
    </row>
    <row r="36" customFormat="false" ht="15.75" hidden="false" customHeight="false" outlineLevel="0" collapsed="false">
      <c r="A36" s="5"/>
      <c r="B36" s="8"/>
      <c r="H36" s="5"/>
      <c r="P36" s="5"/>
      <c r="R36" s="5"/>
    </row>
    <row r="37" customFormat="false" ht="15.75" hidden="false" customHeight="false" outlineLevel="0" collapsed="false">
      <c r="A37" s="5"/>
      <c r="B37" s="8"/>
      <c r="H37" s="5"/>
      <c r="P37" s="5"/>
      <c r="R37" s="5"/>
    </row>
    <row r="38" customFormat="false" ht="15.75" hidden="false" customHeight="false" outlineLevel="0" collapsed="false">
      <c r="A38" s="5"/>
      <c r="B38" s="8"/>
      <c r="H38" s="5"/>
      <c r="P38" s="5"/>
      <c r="R38" s="5"/>
    </row>
    <row r="39" customFormat="false" ht="15.75" hidden="false" customHeight="false" outlineLevel="0" collapsed="false">
      <c r="A39" s="5"/>
      <c r="B39" s="8"/>
      <c r="H39" s="5"/>
      <c r="P39" s="5"/>
      <c r="R39" s="5"/>
    </row>
    <row r="40" customFormat="false" ht="15.75" hidden="false" customHeight="false" outlineLevel="0" collapsed="false">
      <c r="A40" s="5"/>
      <c r="B40" s="8"/>
      <c r="H40" s="5"/>
      <c r="P40" s="5"/>
      <c r="R40" s="5"/>
    </row>
    <row r="41" customFormat="false" ht="15.75" hidden="false" customHeight="false" outlineLevel="0" collapsed="false">
      <c r="A41" s="5"/>
      <c r="B41" s="8"/>
      <c r="H41" s="5"/>
      <c r="P41" s="5"/>
      <c r="R41" s="5"/>
    </row>
    <row r="42" customFormat="false" ht="15.75" hidden="false" customHeight="false" outlineLevel="0" collapsed="false">
      <c r="A42" s="5"/>
      <c r="B42" s="8"/>
      <c r="H42" s="5"/>
      <c r="P42" s="5"/>
      <c r="R42" s="5"/>
    </row>
    <row r="43" customFormat="false" ht="15.75" hidden="false" customHeight="false" outlineLevel="0" collapsed="false">
      <c r="A43" s="5"/>
      <c r="B43" s="8"/>
      <c r="H43" s="5"/>
      <c r="P43" s="5"/>
      <c r="R43" s="5"/>
    </row>
    <row r="44" customFormat="false" ht="15.75" hidden="false" customHeight="false" outlineLevel="0" collapsed="false">
      <c r="A44" s="5"/>
      <c r="B44" s="8"/>
      <c r="H44" s="5"/>
      <c r="P44" s="5"/>
      <c r="R44" s="5"/>
    </row>
    <row r="45" customFormat="false" ht="15.75" hidden="false" customHeight="false" outlineLevel="0" collapsed="false">
      <c r="A45" s="5"/>
      <c r="B45" s="8"/>
      <c r="H45" s="5"/>
      <c r="P45" s="5"/>
      <c r="R45" s="5"/>
    </row>
    <row r="46" customFormat="false" ht="15.75" hidden="false" customHeight="false" outlineLevel="0" collapsed="false">
      <c r="A46" s="5"/>
      <c r="B46" s="8"/>
      <c r="H46" s="5"/>
      <c r="P46" s="5"/>
      <c r="R46" s="5"/>
    </row>
    <row r="47" customFormat="false" ht="15.75" hidden="false" customHeight="false" outlineLevel="0" collapsed="false">
      <c r="A47" s="5"/>
      <c r="B47" s="8"/>
      <c r="H47" s="5"/>
      <c r="P47" s="5"/>
      <c r="R47" s="5"/>
    </row>
    <row r="48" customFormat="false" ht="15.75" hidden="false" customHeight="false" outlineLevel="0" collapsed="false">
      <c r="A48" s="5"/>
      <c r="B48" s="8"/>
      <c r="H48" s="5"/>
      <c r="P48" s="5"/>
      <c r="R48" s="5"/>
    </row>
    <row r="49" customFormat="false" ht="15.75" hidden="false" customHeight="false" outlineLevel="0" collapsed="false">
      <c r="A49" s="5"/>
      <c r="B49" s="8"/>
      <c r="H49" s="5"/>
      <c r="P49" s="5"/>
      <c r="R49" s="5"/>
    </row>
    <row r="50" customFormat="false" ht="15.75" hidden="false" customHeight="false" outlineLevel="0" collapsed="false">
      <c r="A50" s="5"/>
      <c r="B50" s="8"/>
      <c r="H50" s="5"/>
      <c r="P50" s="5"/>
      <c r="R50" s="5"/>
    </row>
    <row r="51" customFormat="false" ht="15.75" hidden="false" customHeight="false" outlineLevel="0" collapsed="false">
      <c r="A51" s="5"/>
      <c r="B51" s="8"/>
      <c r="H51" s="5"/>
      <c r="P51" s="5"/>
      <c r="R51" s="5"/>
    </row>
    <row r="52" customFormat="false" ht="15.75" hidden="false" customHeight="false" outlineLevel="0" collapsed="false">
      <c r="A52" s="5"/>
      <c r="B52" s="8"/>
      <c r="H52" s="5"/>
      <c r="P52" s="5"/>
      <c r="R52" s="5"/>
    </row>
    <row r="53" customFormat="false" ht="15.75" hidden="false" customHeight="false" outlineLevel="0" collapsed="false">
      <c r="A53" s="5"/>
      <c r="B53" s="8"/>
      <c r="H53" s="5"/>
      <c r="P53" s="5"/>
      <c r="R53" s="5"/>
    </row>
    <row r="54" customFormat="false" ht="15.75" hidden="false" customHeight="false" outlineLevel="0" collapsed="false">
      <c r="A54" s="5"/>
      <c r="B54" s="8"/>
      <c r="H54" s="5"/>
      <c r="P54" s="5"/>
      <c r="R54" s="5"/>
    </row>
    <row r="55" customFormat="false" ht="15.75" hidden="false" customHeight="false" outlineLevel="0" collapsed="false">
      <c r="A55" s="5"/>
      <c r="B55" s="8"/>
      <c r="H55" s="5"/>
      <c r="P55" s="5"/>
      <c r="R55" s="5"/>
    </row>
    <row r="56" customFormat="false" ht="15.75" hidden="false" customHeight="false" outlineLevel="0" collapsed="false">
      <c r="B56" s="8"/>
    </row>
    <row r="57" customFormat="false" ht="15.75" hidden="false" customHeight="false" outlineLevel="0" collapsed="false">
      <c r="B57" s="8"/>
    </row>
    <row r="58" customFormat="false" ht="15.75" hidden="false" customHeight="false" outlineLevel="0" collapsed="false">
      <c r="B58" s="8"/>
    </row>
    <row r="59" customFormat="false" ht="15.75" hidden="false" customHeight="false" outlineLevel="0" collapsed="false">
      <c r="B59" s="8"/>
    </row>
    <row r="60" customFormat="false" ht="15.75" hidden="false" customHeight="false" outlineLevel="0" collapsed="false">
      <c r="B60" s="8"/>
    </row>
    <row r="61" customFormat="false" ht="15.75" hidden="false" customHeight="false" outlineLevel="0" collapsed="false">
      <c r="B61" s="8"/>
    </row>
    <row r="62" customFormat="false" ht="15.75" hidden="false" customHeight="false" outlineLevel="0" collapsed="false">
      <c r="B62" s="8"/>
    </row>
    <row r="63" customFormat="false" ht="15.75" hidden="false" customHeight="false" outlineLevel="0" collapsed="false">
      <c r="B63" s="8"/>
    </row>
    <row r="64" customFormat="false" ht="15.75" hidden="false" customHeight="false" outlineLevel="0" collapsed="false">
      <c r="B64" s="8"/>
    </row>
    <row r="65" customFormat="false" ht="15.75" hidden="false" customHeight="false" outlineLevel="0" collapsed="false">
      <c r="B65" s="8"/>
    </row>
  </sheetData>
  <mergeCells count="10">
    <mergeCell ref="D3:T3"/>
    <mergeCell ref="U3:AI3"/>
    <mergeCell ref="AJ3:AJ5"/>
    <mergeCell ref="D4:H4"/>
    <mergeCell ref="I4:P4"/>
    <mergeCell ref="Q4:T4"/>
    <mergeCell ref="U4:V4"/>
    <mergeCell ref="W4:AC4"/>
    <mergeCell ref="AD4:AH4"/>
    <mergeCell ref="AI4:AI5"/>
  </mergeCells>
  <conditionalFormatting sqref="AJ6:AJ25">
    <cfRule type="cellIs" priority="2" operator="greaterThanOrEqual" aboveAverage="0" equalAverage="0" bottom="0" percent="0" rank="0" text="" dxfId="0">
      <formula>20</formula>
    </cfRule>
  </conditionalFormatting>
  <conditionalFormatting sqref="AJ6:AJ25">
    <cfRule type="cellIs" priority="3" operator="lessThan" aboveAverage="0" equalAverage="0" bottom="0" percent="0" rank="0" text="" dxfId="1">
      <formula>20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R5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5" topLeftCell="D6" activePane="bottomRight" state="frozen"/>
      <selection pane="topLeft" activeCell="A1" activeCellId="0" sqref="A1"/>
      <selection pane="topRight" activeCell="D1" activeCellId="0" sqref="D1"/>
      <selection pane="bottomLeft" activeCell="A6" activeCellId="0" sqref="A6"/>
      <selection pane="bottomRight" activeCell="A13" activeCellId="0" sqref="A13"/>
    </sheetView>
  </sheetViews>
  <sheetFormatPr defaultColWidth="12.66015625" defaultRowHeight="15.75" zeroHeight="false" outlineLevelRow="0" outlineLevelCol="0"/>
  <cols>
    <col collapsed="false" customWidth="true" hidden="false" outlineLevel="0" max="2" min="2" style="0" width="34.63"/>
    <col collapsed="false" customWidth="true" hidden="false" outlineLevel="0" max="5" min="5" style="0" width="11.88"/>
    <col collapsed="false" customWidth="true" hidden="false" outlineLevel="0" max="7" min="7" style="0" width="8.75"/>
    <col collapsed="false" customWidth="true" hidden="false" outlineLevel="0" max="9" min="8" style="0" width="10"/>
    <col collapsed="false" customWidth="true" hidden="false" outlineLevel="0" max="10" min="10" style="0" width="13.88"/>
    <col collapsed="false" customWidth="true" hidden="false" outlineLevel="0" max="11" min="11" style="0" width="11.38"/>
    <col collapsed="false" customWidth="true" hidden="false" outlineLevel="0" max="13" min="12" style="0" width="9.25"/>
    <col collapsed="false" customWidth="true" hidden="false" outlineLevel="0" max="14" min="14" style="0" width="11.25"/>
    <col collapsed="false" customWidth="true" hidden="false" outlineLevel="0" max="15" min="15" style="0" width="10.99"/>
    <col collapsed="false" customWidth="true" hidden="false" outlineLevel="0" max="22" min="22" style="0" width="9.63"/>
    <col collapsed="false" customWidth="true" hidden="false" outlineLevel="0" max="23" min="23" style="0" width="9.38"/>
    <col collapsed="false" customWidth="true" hidden="false" outlineLevel="0" max="24" min="24" style="0" width="16.63"/>
    <col collapsed="false" customWidth="true" hidden="false" outlineLevel="0" max="25" min="25" style="0" width="13.5"/>
    <col collapsed="false" customWidth="true" hidden="false" outlineLevel="0" max="27" min="26" style="0" width="14.5"/>
    <col collapsed="false" customWidth="true" hidden="false" outlineLevel="0" max="28" min="28" style="0" width="10.99"/>
    <col collapsed="false" customWidth="true" hidden="false" outlineLevel="0" max="29" min="29" style="0" width="8.38"/>
    <col collapsed="false" customWidth="true" hidden="false" outlineLevel="0" max="30" min="30" style="0" width="16"/>
    <col collapsed="false" customWidth="true" hidden="false" outlineLevel="0" max="31" min="31" style="0" width="8.38"/>
    <col collapsed="false" customWidth="true" hidden="false" outlineLevel="0" max="32" min="32" style="0" width="9.74"/>
    <col collapsed="false" customWidth="true" hidden="false" outlineLevel="0" max="33" min="33" style="0" width="9.25"/>
    <col collapsed="false" customWidth="true" hidden="false" outlineLevel="0" max="34" min="34" style="0" width="11.38"/>
    <col collapsed="false" customWidth="true" hidden="false" outlineLevel="0" max="35" min="35" style="0" width="11.88"/>
    <col collapsed="false" customWidth="true" hidden="false" outlineLevel="0" max="36" min="36" style="0" width="9.74"/>
    <col collapsed="false" customWidth="true" hidden="false" outlineLevel="0" max="37" min="37" style="0" width="8.13"/>
    <col collapsed="false" customWidth="true" hidden="false" outlineLevel="0" max="38" min="38" style="0" width="9.51"/>
    <col collapsed="false" customWidth="true" hidden="false" outlineLevel="0" max="39" min="39" style="0" width="9.88"/>
    <col collapsed="false" customWidth="true" hidden="false" outlineLevel="0" max="40" min="40" style="0" width="9.51"/>
    <col collapsed="false" customWidth="true" hidden="false" outlineLevel="0" max="41" min="41" style="0" width="9.38"/>
    <col collapsed="false" customWidth="true" hidden="false" outlineLevel="0" max="42" min="42" style="0" width="17.74"/>
  </cols>
  <sheetData>
    <row r="1" customFormat="false" ht="15.75" hidden="false" customHeight="false" outlineLevel="0" collapsed="false">
      <c r="A1" s="15" t="s">
        <v>206</v>
      </c>
      <c r="B1" s="17"/>
      <c r="C1" s="16" t="s">
        <v>208</v>
      </c>
      <c r="E1" s="37" t="n">
        <v>718</v>
      </c>
    </row>
    <row r="2" customFormat="false" ht="15.75" hidden="false" customHeight="false" outlineLevel="0" collapsed="false">
      <c r="A2" s="5" t="n">
        <f aca="false">COUNTIF(C6:C989,"=3и2а") + COUNTIF(C6:C989,"=3и2б")</f>
        <v>0</v>
      </c>
      <c r="B2" s="8" t="n">
        <f aca="false">COUNTIF(C6:C989,"=3и1а")</f>
        <v>1</v>
      </c>
      <c r="C2" s="8" t="n">
        <f aca="false">COUNTIF(C6:C989,"=3и1б")</f>
        <v>1</v>
      </c>
      <c r="D2" s="5"/>
      <c r="E2" s="5"/>
      <c r="F2" s="5"/>
      <c r="G2" s="5"/>
    </row>
    <row r="3" customFormat="false" ht="15.75" hidden="false" customHeight="false" outlineLevel="0" collapsed="false">
      <c r="D3" s="23" t="s">
        <v>166</v>
      </c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 t="s">
        <v>312</v>
      </c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6" t="s">
        <v>168</v>
      </c>
      <c r="AR3" s="25"/>
    </row>
    <row r="4" customFormat="false" ht="15.75" hidden="false" customHeight="false" outlineLevel="0" collapsed="false">
      <c r="A4" s="5"/>
      <c r="B4" s="5"/>
      <c r="C4" s="5"/>
      <c r="D4" s="23" t="s">
        <v>348</v>
      </c>
      <c r="E4" s="23"/>
      <c r="F4" s="23"/>
      <c r="G4" s="23"/>
      <c r="H4" s="23"/>
      <c r="I4" s="23"/>
      <c r="J4" s="23" t="s">
        <v>349</v>
      </c>
      <c r="K4" s="23"/>
      <c r="L4" s="23"/>
      <c r="M4" s="23"/>
      <c r="N4" s="23"/>
      <c r="O4" s="23"/>
      <c r="P4" s="23"/>
      <c r="Q4" s="23" t="s">
        <v>350</v>
      </c>
      <c r="R4" s="23"/>
      <c r="S4" s="23"/>
      <c r="T4" s="23"/>
      <c r="U4" s="23" t="s">
        <v>351</v>
      </c>
      <c r="V4" s="23"/>
      <c r="W4" s="23"/>
      <c r="X4" s="23" t="s">
        <v>352</v>
      </c>
      <c r="Y4" s="23"/>
      <c r="Z4" s="23" t="s">
        <v>192</v>
      </c>
      <c r="AA4" s="23"/>
      <c r="AB4" s="23" t="s">
        <v>353</v>
      </c>
      <c r="AC4" s="23"/>
      <c r="AD4" s="23"/>
      <c r="AE4" s="23"/>
      <c r="AF4" s="23"/>
      <c r="AG4" s="23" t="s">
        <v>354</v>
      </c>
      <c r="AH4" s="23"/>
      <c r="AI4" s="23"/>
      <c r="AJ4" s="23"/>
      <c r="AK4" s="23"/>
      <c r="AL4" s="23"/>
      <c r="AM4" s="23"/>
      <c r="AN4" s="23"/>
      <c r="AO4" s="23"/>
      <c r="AP4" s="23" t="s">
        <v>355</v>
      </c>
      <c r="AQ4" s="26"/>
      <c r="AR4" s="25"/>
    </row>
    <row r="5" customFormat="false" ht="15.75" hidden="false" customHeight="false" outlineLevel="0" collapsed="false">
      <c r="A5" s="5" t="s">
        <v>6</v>
      </c>
      <c r="B5" s="5" t="s">
        <v>7</v>
      </c>
      <c r="C5" s="5" t="s">
        <v>175</v>
      </c>
      <c r="D5" s="4" t="s">
        <v>356</v>
      </c>
      <c r="E5" s="4" t="s">
        <v>218</v>
      </c>
      <c r="F5" s="4" t="s">
        <v>219</v>
      </c>
      <c r="G5" s="4" t="s">
        <v>220</v>
      </c>
      <c r="H5" s="4" t="s">
        <v>270</v>
      </c>
      <c r="I5" s="23" t="s">
        <v>357</v>
      </c>
      <c r="J5" s="4" t="s">
        <v>223</v>
      </c>
      <c r="K5" s="4" t="s">
        <v>224</v>
      </c>
      <c r="L5" s="4" t="s">
        <v>358</v>
      </c>
      <c r="M5" s="4" t="s">
        <v>359</v>
      </c>
      <c r="N5" s="4" t="s">
        <v>360</v>
      </c>
      <c r="O5" s="4" t="s">
        <v>361</v>
      </c>
      <c r="P5" s="23" t="s">
        <v>362</v>
      </c>
      <c r="Q5" s="4" t="s">
        <v>223</v>
      </c>
      <c r="R5" s="4" t="s">
        <v>363</v>
      </c>
      <c r="S5" s="4" t="s">
        <v>364</v>
      </c>
      <c r="T5" s="23" t="s">
        <v>365</v>
      </c>
      <c r="U5" s="4" t="s">
        <v>223</v>
      </c>
      <c r="V5" s="4" t="s">
        <v>328</v>
      </c>
      <c r="W5" s="23" t="s">
        <v>366</v>
      </c>
      <c r="X5" s="4" t="s">
        <v>205</v>
      </c>
      <c r="Y5" s="23" t="s">
        <v>203</v>
      </c>
      <c r="Z5" s="4" t="s">
        <v>367</v>
      </c>
      <c r="AA5" s="23" t="s">
        <v>368</v>
      </c>
      <c r="AB5" s="4" t="s">
        <v>222</v>
      </c>
      <c r="AC5" s="4" t="s">
        <v>220</v>
      </c>
      <c r="AD5" s="4" t="s">
        <v>201</v>
      </c>
      <c r="AE5" s="4" t="s">
        <v>369</v>
      </c>
      <c r="AF5" s="23" t="s">
        <v>199</v>
      </c>
      <c r="AG5" s="4" t="s">
        <v>370</v>
      </c>
      <c r="AH5" s="4" t="s">
        <v>371</v>
      </c>
      <c r="AI5" s="4" t="s">
        <v>372</v>
      </c>
      <c r="AJ5" s="4" t="s">
        <v>373</v>
      </c>
      <c r="AK5" s="4" t="s">
        <v>363</v>
      </c>
      <c r="AL5" s="4" t="s">
        <v>364</v>
      </c>
      <c r="AM5" s="4" t="s">
        <v>365</v>
      </c>
      <c r="AN5" s="4" t="s">
        <v>328</v>
      </c>
      <c r="AO5" s="23" t="s">
        <v>374</v>
      </c>
      <c r="AP5" s="23" t="s">
        <v>205</v>
      </c>
      <c r="AQ5" s="26"/>
      <c r="AR5" s="25"/>
    </row>
    <row r="6" customFormat="false" ht="15.75" hidden="false" customHeight="false" outlineLevel="0" collapsed="false">
      <c r="A6" s="68" t="s">
        <v>375</v>
      </c>
      <c r="B6" s="8" t="str">
        <f aca="false" t="array" ref="B6:B6">IFERROR(INDEX('Svi studenti'!$C$2:$C989,MATCH(A6, 'Svi studenti'!$B$2:$B989, 0)),"---")</f>
        <v>---</v>
      </c>
      <c r="C6" s="32" t="str">
        <f aca="false" t="array" ref="C6:C6">IFERROR(INDEX('Svi studenti'!$G$2:$G989,MATCH(A6, 'Svi studenti'!$B$2:$B989, 0)),"---")</f>
        <v>---</v>
      </c>
      <c r="D6" s="5" t="n">
        <v>2</v>
      </c>
      <c r="E6" s="5" t="n">
        <v>6</v>
      </c>
      <c r="F6" s="5" t="n">
        <v>2</v>
      </c>
      <c r="G6" s="5" t="n">
        <v>1</v>
      </c>
      <c r="H6" s="5" t="n">
        <v>0.5</v>
      </c>
      <c r="I6" s="50" t="n">
        <v>0.5</v>
      </c>
      <c r="J6" s="5" t="n">
        <v>4</v>
      </c>
      <c r="K6" s="5" t="n">
        <v>2</v>
      </c>
      <c r="L6" s="5" t="n">
        <v>0</v>
      </c>
      <c r="M6" s="5" t="n">
        <v>0.5</v>
      </c>
      <c r="N6" s="5" t="n">
        <v>0.5</v>
      </c>
      <c r="O6" s="5" t="n">
        <v>0.5</v>
      </c>
      <c r="P6" s="50" t="n">
        <v>0.5</v>
      </c>
      <c r="Q6" s="5" t="n">
        <v>4</v>
      </c>
      <c r="R6" s="5" t="n">
        <v>1</v>
      </c>
      <c r="S6" s="5" t="n">
        <v>1</v>
      </c>
      <c r="T6" s="50" t="n">
        <v>1</v>
      </c>
      <c r="U6" s="5" t="n">
        <v>4</v>
      </c>
      <c r="V6" s="5" t="n">
        <v>1</v>
      </c>
      <c r="W6" s="50" t="n">
        <v>1</v>
      </c>
      <c r="X6" s="5" t="n">
        <v>0</v>
      </c>
      <c r="Y6" s="50" t="n">
        <v>1</v>
      </c>
      <c r="Z6" s="5" t="n">
        <v>0</v>
      </c>
      <c r="AA6" s="50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0" t="n">
        <v>0</v>
      </c>
      <c r="AG6" s="5" t="n">
        <v>0</v>
      </c>
      <c r="AH6" s="5" t="n">
        <v>0</v>
      </c>
      <c r="AI6" s="5" t="n">
        <v>0</v>
      </c>
      <c r="AJ6" s="5" t="n">
        <v>0</v>
      </c>
      <c r="AK6" s="5" t="n">
        <v>0</v>
      </c>
      <c r="AL6" s="5" t="n">
        <v>0</v>
      </c>
      <c r="AM6" s="5" t="n">
        <v>0</v>
      </c>
      <c r="AN6" s="5" t="n">
        <v>0</v>
      </c>
      <c r="AO6" s="50" t="n">
        <v>0</v>
      </c>
      <c r="AP6" s="50" t="n">
        <v>0</v>
      </c>
      <c r="AQ6" s="8" t="n">
        <f aca="false">SUM(D6:AP6)</f>
        <v>34</v>
      </c>
    </row>
    <row r="7" customFormat="false" ht="15.75" hidden="false" customHeight="false" outlineLevel="0" collapsed="false">
      <c r="A7" s="68" t="s">
        <v>376</v>
      </c>
      <c r="B7" s="8" t="str">
        <f aca="false" t="array" ref="B7:B7">IFERROR(INDEX('Svi studenti'!$C$2:$C989,MATCH(A7, 'Svi studenti'!$B$2:$B989, 0)),"---")</f>
        <v>---</v>
      </c>
      <c r="C7" s="32" t="str">
        <f aca="false" t="array" ref="C7:C7">IFERROR(INDEX('Svi studenti'!$G$2:$G989,MATCH(A7, 'Svi studenti'!$B$2:$B989, 0)),"---")</f>
        <v>---</v>
      </c>
      <c r="D7" s="5" t="n">
        <v>2</v>
      </c>
      <c r="E7" s="5" t="n">
        <v>5</v>
      </c>
      <c r="F7" s="5" t="n">
        <v>1</v>
      </c>
      <c r="G7" s="5" t="n">
        <v>0.5</v>
      </c>
      <c r="H7" s="5" t="n">
        <v>0</v>
      </c>
      <c r="I7" s="50" t="n">
        <v>0</v>
      </c>
      <c r="J7" s="5" t="n">
        <v>4</v>
      </c>
      <c r="K7" s="5" t="n">
        <v>2</v>
      </c>
      <c r="L7" s="5" t="n">
        <v>0</v>
      </c>
      <c r="M7" s="5" t="n">
        <v>0</v>
      </c>
      <c r="N7" s="5" t="n">
        <v>0</v>
      </c>
      <c r="O7" s="5" t="n">
        <v>0</v>
      </c>
      <c r="P7" s="50" t="n">
        <v>0</v>
      </c>
      <c r="Q7" s="5" t="n">
        <v>3</v>
      </c>
      <c r="R7" s="5" t="n">
        <v>0</v>
      </c>
      <c r="S7" s="5" t="n">
        <v>0</v>
      </c>
      <c r="T7" s="50" t="n">
        <v>0</v>
      </c>
      <c r="U7" s="5" t="n">
        <v>4</v>
      </c>
      <c r="V7" s="5" t="n">
        <v>0</v>
      </c>
      <c r="W7" s="50" t="n">
        <v>0</v>
      </c>
      <c r="X7" s="5" t="n">
        <v>0</v>
      </c>
      <c r="Y7" s="50" t="n">
        <v>1</v>
      </c>
      <c r="Z7" s="5" t="n">
        <v>0</v>
      </c>
      <c r="AA7" s="50" t="n">
        <v>0</v>
      </c>
      <c r="AB7" s="5" t="n">
        <v>0</v>
      </c>
      <c r="AC7" s="5" t="n">
        <v>0</v>
      </c>
      <c r="AD7" s="5" t="n">
        <v>0</v>
      </c>
      <c r="AE7" s="5" t="n">
        <v>0</v>
      </c>
      <c r="AF7" s="50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0</v>
      </c>
      <c r="AL7" s="5" t="n">
        <v>0</v>
      </c>
      <c r="AM7" s="5" t="n">
        <v>0</v>
      </c>
      <c r="AN7" s="5" t="n">
        <v>0</v>
      </c>
      <c r="AO7" s="50" t="n">
        <v>0</v>
      </c>
      <c r="AP7" s="50" t="n">
        <v>0</v>
      </c>
      <c r="AQ7" s="8" t="n">
        <f aca="false">SUM(D7:AP7)</f>
        <v>22.5</v>
      </c>
    </row>
    <row r="8" customFormat="false" ht="15.75" hidden="false" customHeight="false" outlineLevel="0" collapsed="false">
      <c r="A8" s="68" t="s">
        <v>55</v>
      </c>
      <c r="B8" s="8" t="str">
        <f aca="false" t="array" ref="B8:B8">IFERROR(INDEX('Svi studenti'!$C$2:$C989,MATCH(A8, 'Svi studenti'!$B$2:$B989, 0)),"---")</f>
        <v>Печеничић, Јелена</v>
      </c>
      <c r="C8" s="32" t="str">
        <f aca="false" t="array" ref="C8:C8">IFERROR(INDEX('Svi studenti'!$G$2:$G989,MATCH(A8, 'Svi studenti'!$B$2:$B989, 0)),"---")</f>
        <v>3и1а</v>
      </c>
      <c r="D8" s="5" t="n">
        <v>2</v>
      </c>
      <c r="E8" s="5" t="n">
        <v>4</v>
      </c>
      <c r="F8" s="5" t="n">
        <v>0</v>
      </c>
      <c r="G8" s="5" t="n">
        <v>0</v>
      </c>
      <c r="H8" s="5" t="n">
        <v>0</v>
      </c>
      <c r="I8" s="50" t="n">
        <v>0</v>
      </c>
      <c r="J8" s="5" t="n">
        <v>2</v>
      </c>
      <c r="K8" s="5" t="n">
        <v>1</v>
      </c>
      <c r="L8" s="5" t="n">
        <v>0</v>
      </c>
      <c r="M8" s="5" t="n">
        <v>0</v>
      </c>
      <c r="N8" s="5" t="n">
        <v>0</v>
      </c>
      <c r="O8" s="5" t="n">
        <v>0</v>
      </c>
      <c r="P8" s="50" t="n">
        <v>0</v>
      </c>
      <c r="Q8" s="5" t="n">
        <v>0</v>
      </c>
      <c r="R8" s="5" t="n">
        <v>0</v>
      </c>
      <c r="S8" s="5" t="n">
        <v>0</v>
      </c>
      <c r="T8" s="50" t="n">
        <v>0</v>
      </c>
      <c r="U8" s="5" t="n">
        <v>4</v>
      </c>
      <c r="V8" s="5" t="n">
        <v>0</v>
      </c>
      <c r="W8" s="50" t="n">
        <v>0</v>
      </c>
      <c r="X8" s="5" t="n">
        <v>0</v>
      </c>
      <c r="Y8" s="50" t="n">
        <v>1</v>
      </c>
      <c r="Z8" s="5" t="n">
        <v>0</v>
      </c>
      <c r="AA8" s="50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0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  <c r="AL8" s="5" t="n">
        <v>0</v>
      </c>
      <c r="AM8" s="5" t="n">
        <v>0</v>
      </c>
      <c r="AN8" s="5" t="n">
        <v>0</v>
      </c>
      <c r="AO8" s="50" t="n">
        <v>0</v>
      </c>
      <c r="AP8" s="50" t="n">
        <v>0</v>
      </c>
      <c r="AQ8" s="8" t="n">
        <f aca="false">SUM(D8:AP8)</f>
        <v>14</v>
      </c>
    </row>
    <row r="9" customFormat="false" ht="15.75" hidden="false" customHeight="false" outlineLevel="0" collapsed="false">
      <c r="A9" s="68" t="s">
        <v>377</v>
      </c>
      <c r="B9" s="8" t="str">
        <f aca="false" t="array" ref="B9:B9">IFERROR(INDEX('Svi studenti'!$C$2:$C989,MATCH(A9, 'Svi studenti'!$B$2:$B989, 0)),"---")</f>
        <v>---</v>
      </c>
      <c r="C9" s="32" t="str">
        <f aca="false" t="array" ref="C9:C9">IFERROR(INDEX('Svi studenti'!$G$2:$G989,MATCH(A9, 'Svi studenti'!$B$2:$B989, 0)),"---")</f>
        <v>---</v>
      </c>
      <c r="D9" s="5" t="n">
        <v>2</v>
      </c>
      <c r="E9" s="5" t="n">
        <v>6</v>
      </c>
      <c r="F9" s="5" t="n">
        <v>0</v>
      </c>
      <c r="G9" s="5" t="n">
        <v>0</v>
      </c>
      <c r="H9" s="5" t="n">
        <v>0</v>
      </c>
      <c r="I9" s="50" t="n">
        <v>0</v>
      </c>
      <c r="J9" s="5" t="n">
        <v>4</v>
      </c>
      <c r="K9" s="5" t="n">
        <v>2</v>
      </c>
      <c r="L9" s="5" t="n">
        <v>0</v>
      </c>
      <c r="M9" s="5" t="n">
        <v>0</v>
      </c>
      <c r="N9" s="5" t="n">
        <v>0</v>
      </c>
      <c r="O9" s="5" t="n">
        <v>0</v>
      </c>
      <c r="P9" s="50" t="n">
        <v>0</v>
      </c>
      <c r="Q9" s="5" t="n">
        <v>3</v>
      </c>
      <c r="R9" s="5" t="n">
        <v>0</v>
      </c>
      <c r="S9" s="5" t="n">
        <v>0</v>
      </c>
      <c r="T9" s="50" t="n">
        <v>0</v>
      </c>
      <c r="U9" s="5" t="n">
        <v>4</v>
      </c>
      <c r="V9" s="5" t="n">
        <v>0</v>
      </c>
      <c r="W9" s="50" t="n">
        <v>0</v>
      </c>
      <c r="X9" s="5" t="n">
        <v>0</v>
      </c>
      <c r="Y9" s="50" t="n">
        <v>1</v>
      </c>
      <c r="Z9" s="5" t="n">
        <v>0</v>
      </c>
      <c r="AA9" s="50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0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  <c r="AL9" s="5" t="n">
        <v>0</v>
      </c>
      <c r="AM9" s="5" t="n">
        <v>0</v>
      </c>
      <c r="AN9" s="5" t="n">
        <v>0</v>
      </c>
      <c r="AO9" s="50" t="n">
        <v>0</v>
      </c>
      <c r="AP9" s="50" t="n">
        <v>0</v>
      </c>
      <c r="AQ9" s="8" t="n">
        <f aca="false">SUM(D9:AP9)</f>
        <v>22</v>
      </c>
    </row>
    <row r="10" customFormat="false" ht="15.75" hidden="false" customHeight="false" outlineLevel="0" collapsed="false">
      <c r="A10" s="68" t="s">
        <v>378</v>
      </c>
      <c r="B10" s="8" t="str">
        <f aca="false" t="array" ref="B10:B10">IFERROR(INDEX('Svi studenti'!$C$2:$C989,MATCH(A10, 'Svi studenti'!$B$2:$B989, 0)),"---")</f>
        <v>---</v>
      </c>
      <c r="C10" s="32" t="str">
        <f aca="false" t="array" ref="C10:C10">IFERROR(INDEX('Svi studenti'!$G$2:$G989,MATCH(A10, 'Svi studenti'!$B$2:$B989, 0)),"---")</f>
        <v>---</v>
      </c>
      <c r="D10" s="69" t="n">
        <v>2</v>
      </c>
      <c r="E10" s="69" t="n">
        <v>6</v>
      </c>
      <c r="F10" s="69" t="n">
        <v>2</v>
      </c>
      <c r="G10" s="69" t="n">
        <v>1</v>
      </c>
      <c r="H10" s="69" t="n">
        <v>0.5</v>
      </c>
      <c r="I10" s="70" t="n">
        <v>0.5</v>
      </c>
      <c r="J10" s="69" t="n">
        <v>4</v>
      </c>
      <c r="K10" s="69" t="n">
        <v>2</v>
      </c>
      <c r="L10" s="69" t="n">
        <v>2</v>
      </c>
      <c r="M10" s="69" t="n">
        <v>0.5</v>
      </c>
      <c r="N10" s="69" t="n">
        <v>0.5</v>
      </c>
      <c r="O10" s="69" t="n">
        <v>0.5</v>
      </c>
      <c r="P10" s="50" t="n">
        <v>0.5</v>
      </c>
      <c r="Q10" s="5" t="n">
        <v>4</v>
      </c>
      <c r="R10" s="5" t="n">
        <v>1</v>
      </c>
      <c r="S10" s="5" t="n">
        <v>1</v>
      </c>
      <c r="T10" s="50" t="n">
        <v>1</v>
      </c>
      <c r="U10" s="5" t="n">
        <v>4</v>
      </c>
      <c r="V10" s="5" t="n">
        <v>1</v>
      </c>
      <c r="W10" s="50" t="n">
        <v>1</v>
      </c>
      <c r="X10" s="5" t="n">
        <v>2</v>
      </c>
      <c r="Y10" s="50" t="n">
        <v>1</v>
      </c>
      <c r="Z10" s="5" t="n">
        <v>0</v>
      </c>
      <c r="AA10" s="50" t="n">
        <v>0</v>
      </c>
      <c r="AB10" s="5" t="n">
        <v>0</v>
      </c>
      <c r="AC10" s="5" t="n">
        <v>0</v>
      </c>
      <c r="AD10" s="5" t="n">
        <v>0</v>
      </c>
      <c r="AE10" s="5" t="n">
        <v>0</v>
      </c>
      <c r="AF10" s="50" t="n">
        <v>0</v>
      </c>
      <c r="AG10" s="5" t="n">
        <v>0</v>
      </c>
      <c r="AH10" s="5" t="n">
        <v>0</v>
      </c>
      <c r="AI10" s="5" t="n">
        <v>0</v>
      </c>
      <c r="AJ10" s="5" t="n">
        <v>0</v>
      </c>
      <c r="AK10" s="5" t="n">
        <v>0</v>
      </c>
      <c r="AL10" s="5" t="n">
        <v>0</v>
      </c>
      <c r="AM10" s="5" t="n">
        <v>0</v>
      </c>
      <c r="AN10" s="5" t="n">
        <v>0</v>
      </c>
      <c r="AO10" s="50" t="n">
        <v>0</v>
      </c>
      <c r="AP10" s="50" t="n">
        <v>0</v>
      </c>
      <c r="AQ10" s="8" t="n">
        <f aca="false">SUM(D10:AP10)</f>
        <v>38</v>
      </c>
    </row>
    <row r="11" customFormat="false" ht="15.75" hidden="false" customHeight="false" outlineLevel="0" collapsed="false">
      <c r="A11" s="68" t="s">
        <v>379</v>
      </c>
      <c r="B11" s="8" t="str">
        <f aca="false" t="array" ref="B11:B11">IFERROR(INDEX('Svi studenti'!$C$2:$C989,MATCH(A11, 'Svi studenti'!$B$2:$B989, 0)),"---")</f>
        <v>---</v>
      </c>
      <c r="C11" s="28" t="str">
        <f aca="false" t="array" ref="C11:C11">IFERROR(INDEX('Svi studenti'!$G$2:$G989,MATCH(A11, 'Svi studenti'!$B$2:$B989, 0)),"---")</f>
        <v>---</v>
      </c>
      <c r="D11" s="5" t="n">
        <v>2</v>
      </c>
      <c r="E11" s="5" t="n">
        <v>4</v>
      </c>
      <c r="F11" s="5" t="n">
        <v>2</v>
      </c>
      <c r="G11" s="5" t="n">
        <v>2</v>
      </c>
      <c r="H11" s="5" t="n">
        <v>0</v>
      </c>
      <c r="I11" s="50" t="n">
        <v>0</v>
      </c>
      <c r="J11" s="5" t="n">
        <v>4</v>
      </c>
      <c r="K11" s="5" t="n">
        <v>2</v>
      </c>
      <c r="L11" s="5" t="n">
        <v>0</v>
      </c>
      <c r="M11" s="5" t="n">
        <v>0</v>
      </c>
      <c r="N11" s="5" t="n">
        <v>0</v>
      </c>
      <c r="O11" s="5" t="n">
        <v>0</v>
      </c>
      <c r="P11" s="50" t="n">
        <v>0</v>
      </c>
      <c r="Q11" s="5" t="n">
        <v>3</v>
      </c>
      <c r="R11" s="5" t="n">
        <v>0</v>
      </c>
      <c r="S11" s="5" t="n">
        <v>0</v>
      </c>
      <c r="T11" s="50" t="n">
        <v>0</v>
      </c>
      <c r="U11" s="5" t="n">
        <v>3</v>
      </c>
      <c r="V11" s="5" t="n">
        <v>0</v>
      </c>
      <c r="W11" s="50" t="n">
        <v>0</v>
      </c>
      <c r="X11" s="5" t="n">
        <v>2</v>
      </c>
      <c r="Y11" s="50" t="n">
        <v>1</v>
      </c>
      <c r="Z11" s="5" t="n">
        <v>0</v>
      </c>
      <c r="AA11" s="50" t="n">
        <v>0</v>
      </c>
      <c r="AB11" s="5" t="n">
        <v>0</v>
      </c>
      <c r="AC11" s="5" t="n">
        <v>0</v>
      </c>
      <c r="AD11" s="5" t="n">
        <v>0</v>
      </c>
      <c r="AE11" s="5" t="n">
        <v>0</v>
      </c>
      <c r="AF11" s="50" t="n">
        <v>0</v>
      </c>
      <c r="AG11" s="5" t="n">
        <v>0</v>
      </c>
      <c r="AH11" s="5" t="n">
        <v>0</v>
      </c>
      <c r="AI11" s="5" t="n">
        <v>0</v>
      </c>
      <c r="AJ11" s="5" t="n">
        <v>0</v>
      </c>
      <c r="AK11" s="5" t="n">
        <v>0</v>
      </c>
      <c r="AL11" s="5" t="n">
        <v>0</v>
      </c>
      <c r="AM11" s="5" t="n">
        <v>0</v>
      </c>
      <c r="AN11" s="5" t="n">
        <v>0</v>
      </c>
      <c r="AO11" s="50" t="n">
        <v>0</v>
      </c>
      <c r="AP11" s="50" t="n">
        <v>0</v>
      </c>
      <c r="AQ11" s="8" t="n">
        <f aca="false">SUM(D11:AP11)</f>
        <v>25</v>
      </c>
    </row>
    <row r="12" customFormat="false" ht="15.75" hidden="false" customHeight="false" outlineLevel="0" collapsed="false">
      <c r="A12" s="68" t="s">
        <v>380</v>
      </c>
      <c r="B12" s="8" t="str">
        <f aca="false" t="array" ref="B12:B12">IFERROR(INDEX('Svi studenti'!$C$2:$C989,MATCH(A12, 'Svi studenti'!$B$2:$B989, 0)),"---")</f>
        <v>---</v>
      </c>
      <c r="C12" s="28" t="str">
        <f aca="false" t="array" ref="C12:C12">IFERROR(INDEX('Svi studenti'!$G$2:$G989,MATCH(A12, 'Svi studenti'!$B$2:$B989, 0)),"---")</f>
        <v>---</v>
      </c>
      <c r="D12" s="5" t="n">
        <v>2</v>
      </c>
      <c r="E12" s="5" t="n">
        <v>5</v>
      </c>
      <c r="F12" s="5" t="n">
        <v>2</v>
      </c>
      <c r="G12" s="5" t="n">
        <v>1</v>
      </c>
      <c r="H12" s="5" t="n">
        <v>0.5</v>
      </c>
      <c r="I12" s="50" t="n">
        <v>0</v>
      </c>
      <c r="J12" s="5" t="n">
        <v>4</v>
      </c>
      <c r="K12" s="5" t="n">
        <v>2</v>
      </c>
      <c r="L12" s="5" t="n">
        <v>0</v>
      </c>
      <c r="M12" s="5" t="n">
        <v>0</v>
      </c>
      <c r="N12" s="5" t="n">
        <v>0</v>
      </c>
      <c r="O12" s="5" t="n">
        <v>0</v>
      </c>
      <c r="P12" s="50" t="n">
        <v>0</v>
      </c>
      <c r="Q12" s="5" t="n">
        <v>2.5</v>
      </c>
      <c r="R12" s="5" t="n">
        <v>0</v>
      </c>
      <c r="S12" s="5" t="n">
        <v>0</v>
      </c>
      <c r="T12" s="50" t="n">
        <v>0</v>
      </c>
      <c r="U12" s="5" t="n">
        <v>2</v>
      </c>
      <c r="V12" s="5" t="n">
        <v>0</v>
      </c>
      <c r="W12" s="50" t="n">
        <v>0</v>
      </c>
      <c r="X12" s="5" t="n">
        <v>0</v>
      </c>
      <c r="Y12" s="50" t="n">
        <v>1</v>
      </c>
      <c r="Z12" s="5" t="n">
        <v>0</v>
      </c>
      <c r="AA12" s="50" t="n">
        <v>0</v>
      </c>
      <c r="AB12" s="5" t="n">
        <v>0</v>
      </c>
      <c r="AC12" s="5" t="n">
        <v>0</v>
      </c>
      <c r="AD12" s="5" t="n">
        <v>0</v>
      </c>
      <c r="AE12" s="5" t="n">
        <v>0</v>
      </c>
      <c r="AF12" s="50" t="n">
        <v>0</v>
      </c>
      <c r="AG12" s="5" t="n">
        <v>0</v>
      </c>
      <c r="AH12" s="5" t="n">
        <v>0</v>
      </c>
      <c r="AI12" s="5" t="n">
        <v>0</v>
      </c>
      <c r="AJ12" s="5" t="n">
        <v>0</v>
      </c>
      <c r="AK12" s="5" t="n">
        <v>0</v>
      </c>
      <c r="AL12" s="5" t="n">
        <v>0</v>
      </c>
      <c r="AM12" s="5" t="n">
        <v>0</v>
      </c>
      <c r="AN12" s="5" t="n">
        <v>0</v>
      </c>
      <c r="AO12" s="50" t="n">
        <v>0</v>
      </c>
      <c r="AP12" s="50" t="n">
        <v>0</v>
      </c>
      <c r="AQ12" s="8" t="n">
        <f aca="false">SUM(D12:AP12)</f>
        <v>22</v>
      </c>
    </row>
    <row r="13" customFormat="false" ht="15.75" hidden="false" customHeight="false" outlineLevel="0" collapsed="false">
      <c r="A13" s="68" t="s">
        <v>14</v>
      </c>
      <c r="B13" s="8" t="str">
        <f aca="false" t="array" ref="B13:B13">IFERROR(INDEX('Svi studenti'!$C$2:$C989,MATCH(A13, 'Svi studenti'!$B$2:$B989, 0)),"---")</f>
        <v>Будимир, Никола</v>
      </c>
      <c r="C13" s="28" t="str">
        <f aca="false" t="array" ref="C13:C13">IFERROR(INDEX('Svi studenti'!$G$2:$G989,MATCH(A13, 'Svi studenti'!$B$2:$B989, 0)),"---")</f>
        <v>3и1б</v>
      </c>
      <c r="D13" s="5" t="n">
        <v>2</v>
      </c>
      <c r="E13" s="5" t="n">
        <v>6</v>
      </c>
      <c r="F13" s="5" t="n">
        <v>0</v>
      </c>
      <c r="G13" s="5" t="n">
        <v>0</v>
      </c>
      <c r="H13" s="5" t="n">
        <v>0</v>
      </c>
      <c r="I13" s="50" t="n">
        <v>0</v>
      </c>
      <c r="J13" s="5" t="n">
        <v>4</v>
      </c>
      <c r="K13" s="5" t="n">
        <v>2</v>
      </c>
      <c r="L13" s="5" t="n">
        <v>0</v>
      </c>
      <c r="M13" s="5" t="n">
        <v>0</v>
      </c>
      <c r="N13" s="5" t="n">
        <v>0</v>
      </c>
      <c r="O13" s="5" t="n">
        <v>0</v>
      </c>
      <c r="P13" s="50" t="n">
        <v>0</v>
      </c>
      <c r="Q13" s="5" t="n">
        <v>4</v>
      </c>
      <c r="R13" s="5" t="n">
        <v>0</v>
      </c>
      <c r="S13" s="5" t="n">
        <v>0</v>
      </c>
      <c r="T13" s="50" t="n">
        <v>0</v>
      </c>
      <c r="U13" s="5" t="n">
        <v>4</v>
      </c>
      <c r="V13" s="5" t="n">
        <v>0</v>
      </c>
      <c r="W13" s="50" t="n">
        <v>0</v>
      </c>
      <c r="X13" s="5" t="n">
        <v>0</v>
      </c>
      <c r="Y13" s="50" t="n">
        <v>1</v>
      </c>
      <c r="Z13" s="5" t="n">
        <v>0</v>
      </c>
      <c r="AA13" s="50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0" t="n">
        <v>0</v>
      </c>
      <c r="AG13" s="5" t="n">
        <v>0</v>
      </c>
      <c r="AH13" s="5" t="n">
        <v>0</v>
      </c>
      <c r="AI13" s="5" t="n">
        <v>0</v>
      </c>
      <c r="AJ13" s="5" t="n">
        <v>0</v>
      </c>
      <c r="AK13" s="5" t="n">
        <v>0</v>
      </c>
      <c r="AL13" s="5" t="n">
        <v>0</v>
      </c>
      <c r="AM13" s="5" t="n">
        <v>0</v>
      </c>
      <c r="AN13" s="5" t="n">
        <v>0</v>
      </c>
      <c r="AO13" s="50" t="n">
        <v>0</v>
      </c>
      <c r="AP13" s="50" t="n">
        <v>0</v>
      </c>
      <c r="AQ13" s="8" t="n">
        <f aca="false">SUM(D13:AP13)</f>
        <v>23</v>
      </c>
    </row>
    <row r="14" customFormat="false" ht="15.75" hidden="false" customHeight="false" outlineLevel="0" collapsed="false">
      <c r="A14" s="68" t="s">
        <v>342</v>
      </c>
      <c r="B14" s="8" t="str">
        <f aca="false" t="array" ref="B14:B14">IFERROR(INDEX('Svi studenti'!$C$2:$C989,MATCH(A14, 'Svi studenti'!$B$2:$B989, 0)),"---")</f>
        <v>---</v>
      </c>
      <c r="C14" s="32" t="str">
        <f aca="false" t="array" ref="C14:C14">IFERROR(INDEX('Svi studenti'!$G$2:$G989,MATCH(A14, 'Svi studenti'!$B$2:$B989, 0)),"---")</f>
        <v>---</v>
      </c>
      <c r="D14" s="5" t="n">
        <v>1</v>
      </c>
      <c r="E14" s="5" t="n">
        <v>5</v>
      </c>
      <c r="F14" s="5" t="n">
        <v>2</v>
      </c>
      <c r="G14" s="5" t="n">
        <v>1</v>
      </c>
      <c r="H14" s="5" t="n">
        <v>0.5</v>
      </c>
      <c r="I14" s="50" t="n">
        <v>0.5</v>
      </c>
      <c r="J14" s="5" t="n">
        <v>4</v>
      </c>
      <c r="K14" s="5" t="n">
        <v>1</v>
      </c>
      <c r="L14" s="5" t="n">
        <v>0</v>
      </c>
      <c r="M14" s="5" t="n">
        <v>0.5</v>
      </c>
      <c r="N14" s="5" t="n">
        <v>0.5</v>
      </c>
      <c r="O14" s="5" t="n">
        <v>0.5</v>
      </c>
      <c r="P14" s="50" t="n">
        <v>0.5</v>
      </c>
      <c r="Q14" s="5" t="n">
        <v>4</v>
      </c>
      <c r="R14" s="5" t="n">
        <v>1</v>
      </c>
      <c r="S14" s="5" t="n">
        <v>1</v>
      </c>
      <c r="T14" s="50" t="n">
        <v>1</v>
      </c>
      <c r="U14" s="5" t="n">
        <v>4</v>
      </c>
      <c r="V14" s="5" t="n">
        <v>1</v>
      </c>
      <c r="W14" s="50" t="n">
        <v>1</v>
      </c>
      <c r="X14" s="5" t="n">
        <v>0</v>
      </c>
      <c r="Y14" s="50" t="n">
        <v>0</v>
      </c>
      <c r="Z14" s="5" t="n">
        <v>0</v>
      </c>
      <c r="AA14" s="50" t="n">
        <v>0</v>
      </c>
      <c r="AB14" s="5" t="n">
        <v>0</v>
      </c>
      <c r="AC14" s="5" t="n">
        <v>0</v>
      </c>
      <c r="AD14" s="5" t="n">
        <v>0</v>
      </c>
      <c r="AE14" s="5" t="n">
        <v>0</v>
      </c>
      <c r="AF14" s="50" t="n">
        <v>0</v>
      </c>
      <c r="AG14" s="5" t="n">
        <v>0</v>
      </c>
      <c r="AH14" s="5" t="n">
        <v>0</v>
      </c>
      <c r="AI14" s="5" t="n">
        <v>0</v>
      </c>
      <c r="AJ14" s="5" t="n">
        <v>0</v>
      </c>
      <c r="AK14" s="5" t="n">
        <v>0</v>
      </c>
      <c r="AL14" s="5" t="n">
        <v>0</v>
      </c>
      <c r="AM14" s="5" t="n">
        <v>0</v>
      </c>
      <c r="AN14" s="5" t="n">
        <v>0</v>
      </c>
      <c r="AO14" s="50" t="n">
        <v>0</v>
      </c>
      <c r="AP14" s="50" t="n">
        <v>0</v>
      </c>
      <c r="AQ14" s="8" t="n">
        <f aca="false">SUM(D14:AP14)</f>
        <v>30</v>
      </c>
    </row>
    <row r="15" customFormat="false" ht="15.75" hidden="false" customHeight="false" outlineLevel="0" collapsed="false">
      <c r="A15" s="68" t="s">
        <v>381</v>
      </c>
      <c r="B15" s="8" t="str">
        <f aca="false" t="array" ref="B15:B15">IFERROR(INDEX('Svi studenti'!$C$2:$C989,MATCH(A15, 'Svi studenti'!$B$2:$B989, 0)),"---")</f>
        <v>---</v>
      </c>
      <c r="C15" s="32" t="str">
        <f aca="false" t="array" ref="C15:C15">IFERROR(INDEX('Svi studenti'!$G$2:$G989,MATCH(A15, 'Svi studenti'!$B$2:$B989, 0)),"---")</f>
        <v>---</v>
      </c>
      <c r="D15" s="69" t="n">
        <v>2</v>
      </c>
      <c r="E15" s="69" t="n">
        <v>6</v>
      </c>
      <c r="F15" s="69" t="n">
        <v>0</v>
      </c>
      <c r="G15" s="69" t="n">
        <v>0</v>
      </c>
      <c r="H15" s="69" t="n">
        <v>0</v>
      </c>
      <c r="I15" s="70" t="n">
        <v>0</v>
      </c>
      <c r="J15" s="69" t="n">
        <v>4</v>
      </c>
      <c r="K15" s="69" t="n">
        <v>2</v>
      </c>
      <c r="L15" s="69" t="n">
        <v>0</v>
      </c>
      <c r="M15" s="69" t="n">
        <v>0</v>
      </c>
      <c r="N15" s="69" t="n">
        <v>0</v>
      </c>
      <c r="O15" s="69" t="n">
        <v>0</v>
      </c>
      <c r="P15" s="50" t="n">
        <v>0</v>
      </c>
      <c r="Q15" s="5" t="n">
        <v>4</v>
      </c>
      <c r="R15" s="5" t="n">
        <v>0</v>
      </c>
      <c r="S15" s="5" t="n">
        <v>0</v>
      </c>
      <c r="T15" s="50" t="n">
        <v>0</v>
      </c>
      <c r="U15" s="5" t="n">
        <v>4</v>
      </c>
      <c r="V15" s="5" t="n">
        <v>0</v>
      </c>
      <c r="W15" s="50" t="n">
        <v>0</v>
      </c>
      <c r="X15" s="5" t="n">
        <v>0</v>
      </c>
      <c r="Y15" s="50" t="n">
        <v>1</v>
      </c>
      <c r="Z15" s="5" t="n">
        <v>0</v>
      </c>
      <c r="AA15" s="50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0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0</v>
      </c>
      <c r="AL15" s="5" t="n">
        <v>0</v>
      </c>
      <c r="AM15" s="5" t="n">
        <v>0</v>
      </c>
      <c r="AN15" s="5" t="n">
        <v>0</v>
      </c>
      <c r="AO15" s="50" t="n">
        <v>0</v>
      </c>
      <c r="AP15" s="50" t="n">
        <v>0</v>
      </c>
      <c r="AQ15" s="8" t="n">
        <f aca="false">SUM(D15:AP15)</f>
        <v>23</v>
      </c>
    </row>
    <row r="16" customFormat="false" ht="15.75" hidden="false" customHeight="false" outlineLevel="0" collapsed="false">
      <c r="A16" s="68" t="s">
        <v>382</v>
      </c>
      <c r="B16" s="8" t="str">
        <f aca="false" t="array" ref="B16:B16">IFERROR(INDEX('Svi studenti'!$C$2:$C989,MATCH(A16, 'Svi studenti'!$B$2:$B989, 0)),"---")</f>
        <v>---</v>
      </c>
      <c r="C16" s="32" t="str">
        <f aca="false" t="array" ref="C16:C16">IFERROR(INDEX('Svi studenti'!$G$2:$G989,MATCH(A16, 'Svi studenti'!$B$2:$B989, 0)),"---")</f>
        <v>---</v>
      </c>
      <c r="D16" s="5" t="n">
        <v>1.5</v>
      </c>
      <c r="E16" s="5" t="n">
        <v>6</v>
      </c>
      <c r="F16" s="5" t="n">
        <v>2</v>
      </c>
      <c r="G16" s="5" t="n">
        <v>1</v>
      </c>
      <c r="H16" s="5" t="n">
        <v>0</v>
      </c>
      <c r="I16" s="50" t="n">
        <v>0</v>
      </c>
      <c r="J16" s="5" t="n">
        <v>4</v>
      </c>
      <c r="K16" s="5" t="n">
        <v>2</v>
      </c>
      <c r="L16" s="5" t="n">
        <v>0</v>
      </c>
      <c r="M16" s="5" t="n">
        <v>0</v>
      </c>
      <c r="N16" s="5" t="n">
        <v>0</v>
      </c>
      <c r="O16" s="5" t="n">
        <v>0</v>
      </c>
      <c r="P16" s="50" t="n">
        <v>0</v>
      </c>
      <c r="Q16" s="5" t="n">
        <v>4</v>
      </c>
      <c r="R16" s="5" t="n">
        <v>0</v>
      </c>
      <c r="S16" s="5" t="n">
        <v>0</v>
      </c>
      <c r="T16" s="50" t="n">
        <v>0</v>
      </c>
      <c r="U16" s="5" t="n">
        <v>4</v>
      </c>
      <c r="V16" s="5" t="n">
        <v>0</v>
      </c>
      <c r="W16" s="50" t="n">
        <v>0</v>
      </c>
      <c r="X16" s="5" t="n">
        <v>0</v>
      </c>
      <c r="Y16" s="50" t="n">
        <v>1</v>
      </c>
      <c r="Z16" s="5" t="n">
        <v>0</v>
      </c>
      <c r="AA16" s="50" t="n">
        <v>0</v>
      </c>
      <c r="AB16" s="5" t="n">
        <v>0</v>
      </c>
      <c r="AC16" s="5" t="n">
        <v>0</v>
      </c>
      <c r="AD16" s="5" t="n">
        <v>0</v>
      </c>
      <c r="AE16" s="5" t="n">
        <v>0</v>
      </c>
      <c r="AF16" s="50" t="n">
        <v>0</v>
      </c>
      <c r="AG16" s="5" t="n">
        <v>0</v>
      </c>
      <c r="AH16" s="5" t="n">
        <v>0</v>
      </c>
      <c r="AI16" s="5" t="n">
        <v>0</v>
      </c>
      <c r="AJ16" s="5" t="n">
        <v>0</v>
      </c>
      <c r="AK16" s="5" t="n">
        <v>0</v>
      </c>
      <c r="AL16" s="5" t="n">
        <v>0</v>
      </c>
      <c r="AM16" s="5" t="n">
        <v>0</v>
      </c>
      <c r="AN16" s="5" t="n">
        <v>0</v>
      </c>
      <c r="AO16" s="50" t="n">
        <v>0</v>
      </c>
      <c r="AP16" s="50" t="n">
        <v>0</v>
      </c>
      <c r="AQ16" s="8" t="n">
        <f aca="false">SUM(D16:AP16)</f>
        <v>25.5</v>
      </c>
    </row>
    <row r="17" customFormat="false" ht="15.75" hidden="false" customHeight="false" outlineLevel="0" collapsed="false">
      <c r="A17" s="68" t="s">
        <v>383</v>
      </c>
      <c r="B17" s="8" t="str">
        <f aca="false" t="array" ref="B17:B17">IFERROR(INDEX('Svi studenti'!$C$2:$C989,MATCH(A17, 'Svi studenti'!$B$2:$B989, 0)),"---")</f>
        <v>---</v>
      </c>
      <c r="C17" s="32" t="str">
        <f aca="false" t="array" ref="C17:C17">IFERROR(INDEX('Svi studenti'!$G$2:$G989,MATCH(A17, 'Svi studenti'!$B$2:$B989, 0)),"---")</f>
        <v>---</v>
      </c>
      <c r="D17" s="5" t="n">
        <v>2</v>
      </c>
      <c r="E17" s="5" t="n">
        <v>6</v>
      </c>
      <c r="F17" s="5" t="n">
        <v>0</v>
      </c>
      <c r="G17" s="5" t="n">
        <v>0</v>
      </c>
      <c r="H17" s="5" t="n">
        <v>0</v>
      </c>
      <c r="I17" s="50" t="n">
        <v>0</v>
      </c>
      <c r="J17" s="5" t="n">
        <v>4</v>
      </c>
      <c r="K17" s="5" t="n">
        <v>2</v>
      </c>
      <c r="L17" s="5" t="n">
        <v>0</v>
      </c>
      <c r="M17" s="5" t="n">
        <v>0</v>
      </c>
      <c r="N17" s="5" t="n">
        <v>0</v>
      </c>
      <c r="O17" s="5" t="n">
        <v>0</v>
      </c>
      <c r="P17" s="50" t="n">
        <v>0</v>
      </c>
      <c r="Q17" s="5" t="n">
        <v>4</v>
      </c>
      <c r="R17" s="5" t="n">
        <v>0</v>
      </c>
      <c r="S17" s="5" t="n">
        <v>0</v>
      </c>
      <c r="T17" s="50" t="n">
        <v>0</v>
      </c>
      <c r="U17" s="5" t="n">
        <v>4</v>
      </c>
      <c r="V17" s="5" t="n">
        <v>0</v>
      </c>
      <c r="W17" s="50" t="n">
        <v>0</v>
      </c>
      <c r="X17" s="5" t="n">
        <v>0</v>
      </c>
      <c r="Y17" s="50" t="n">
        <v>1</v>
      </c>
      <c r="Z17" s="5" t="n">
        <v>0</v>
      </c>
      <c r="AA17" s="50" t="n">
        <v>0</v>
      </c>
      <c r="AB17" s="5" t="n">
        <v>0</v>
      </c>
      <c r="AC17" s="5" t="n">
        <v>0</v>
      </c>
      <c r="AD17" s="5" t="n">
        <v>0</v>
      </c>
      <c r="AE17" s="5" t="n">
        <v>0</v>
      </c>
      <c r="AF17" s="50" t="n">
        <v>0</v>
      </c>
      <c r="AG17" s="5" t="n">
        <v>0</v>
      </c>
      <c r="AH17" s="5" t="n">
        <v>0</v>
      </c>
      <c r="AI17" s="5" t="n">
        <v>0</v>
      </c>
      <c r="AJ17" s="5" t="n">
        <v>0</v>
      </c>
      <c r="AK17" s="5" t="n">
        <v>0</v>
      </c>
      <c r="AL17" s="5" t="n">
        <v>0</v>
      </c>
      <c r="AM17" s="5" t="n">
        <v>0</v>
      </c>
      <c r="AN17" s="5" t="n">
        <v>0</v>
      </c>
      <c r="AO17" s="50" t="n">
        <v>0</v>
      </c>
      <c r="AP17" s="50" t="n">
        <v>0</v>
      </c>
      <c r="AQ17" s="8" t="n">
        <f aca="false">SUM(D17:AP17)</f>
        <v>23</v>
      </c>
    </row>
    <row r="18" customFormat="false" ht="15.75" hidden="false" customHeight="false" outlineLevel="0" collapsed="false">
      <c r="A18" s="68" t="s">
        <v>384</v>
      </c>
      <c r="B18" s="8" t="str">
        <f aca="false" t="array" ref="B18:B18">IFERROR(INDEX('Svi studenti'!$C$2:$C989,MATCH(A18, 'Svi studenti'!$B$2:$B989, 0)),"---")</f>
        <v>---</v>
      </c>
      <c r="C18" s="32" t="str">
        <f aca="false" t="array" ref="C18:C18">IFERROR(INDEX('Svi studenti'!$G$2:$G989,MATCH(A18, 'Svi studenti'!$B$2:$B989, 0)),"---")</f>
        <v>---</v>
      </c>
      <c r="D18" s="5" t="n">
        <v>2</v>
      </c>
      <c r="E18" s="5" t="n">
        <v>6</v>
      </c>
      <c r="F18" s="5" t="n">
        <v>0</v>
      </c>
      <c r="G18" s="5" t="n">
        <v>0</v>
      </c>
      <c r="H18" s="5" t="n">
        <v>0</v>
      </c>
      <c r="I18" s="50" t="n">
        <v>0</v>
      </c>
      <c r="J18" s="5" t="n">
        <v>4</v>
      </c>
      <c r="K18" s="5" t="n">
        <v>2</v>
      </c>
      <c r="L18" s="5" t="n">
        <v>0</v>
      </c>
      <c r="M18" s="5" t="n">
        <v>0</v>
      </c>
      <c r="N18" s="5" t="n">
        <v>0</v>
      </c>
      <c r="O18" s="5" t="n">
        <v>0</v>
      </c>
      <c r="P18" s="50" t="n">
        <v>0</v>
      </c>
      <c r="Q18" s="5" t="n">
        <v>4</v>
      </c>
      <c r="R18" s="5" t="n">
        <v>0</v>
      </c>
      <c r="S18" s="5" t="n">
        <v>0</v>
      </c>
      <c r="T18" s="50" t="n">
        <v>0</v>
      </c>
      <c r="U18" s="5" t="n">
        <v>4</v>
      </c>
      <c r="V18" s="5" t="n">
        <v>0</v>
      </c>
      <c r="W18" s="50" t="n">
        <v>0</v>
      </c>
      <c r="X18" s="5" t="n">
        <v>0</v>
      </c>
      <c r="Y18" s="50" t="n">
        <v>1</v>
      </c>
      <c r="Z18" s="5" t="n">
        <v>0</v>
      </c>
      <c r="AA18" s="50" t="n">
        <v>0</v>
      </c>
      <c r="AB18" s="5" t="n">
        <v>0</v>
      </c>
      <c r="AC18" s="5" t="n">
        <v>0</v>
      </c>
      <c r="AD18" s="5" t="n">
        <v>0</v>
      </c>
      <c r="AE18" s="5" t="n">
        <v>0</v>
      </c>
      <c r="AF18" s="50" t="n">
        <v>0</v>
      </c>
      <c r="AG18" s="5" t="n">
        <v>0</v>
      </c>
      <c r="AH18" s="5" t="n">
        <v>0</v>
      </c>
      <c r="AI18" s="5" t="n">
        <v>0</v>
      </c>
      <c r="AJ18" s="5" t="n">
        <v>0</v>
      </c>
      <c r="AK18" s="5" t="n">
        <v>0</v>
      </c>
      <c r="AL18" s="5" t="n">
        <v>0</v>
      </c>
      <c r="AM18" s="5" t="n">
        <v>0</v>
      </c>
      <c r="AN18" s="5" t="n">
        <v>0</v>
      </c>
      <c r="AO18" s="50" t="n">
        <v>0</v>
      </c>
      <c r="AP18" s="50" t="n">
        <v>0</v>
      </c>
      <c r="AQ18" s="8" t="n">
        <f aca="false">SUM(D18:AP18)</f>
        <v>23</v>
      </c>
    </row>
    <row r="19" customFormat="false" ht="15.75" hidden="false" customHeight="false" outlineLevel="0" collapsed="false">
      <c r="A19" s="68" t="s">
        <v>344</v>
      </c>
      <c r="B19" s="8" t="str">
        <f aca="false" t="array" ref="B19:B19">IFERROR(INDEX('Svi studenti'!$C$2:$C989,MATCH(A19, 'Svi studenti'!$B$2:$B989, 0)),"---")</f>
        <v>---</v>
      </c>
      <c r="C19" s="32" t="str">
        <f aca="false" t="array" ref="C19:C19">IFERROR(INDEX('Svi studenti'!$G$2:$G989,MATCH(A19, 'Svi studenti'!$B$2:$B989, 0)),"---")</f>
        <v>---</v>
      </c>
      <c r="D19" s="69" t="n">
        <v>2</v>
      </c>
      <c r="E19" s="69" t="n">
        <v>6</v>
      </c>
      <c r="F19" s="69" t="n">
        <v>0</v>
      </c>
      <c r="G19" s="69" t="n">
        <v>0</v>
      </c>
      <c r="H19" s="69" t="n">
        <v>0</v>
      </c>
      <c r="I19" s="70" t="n">
        <v>0</v>
      </c>
      <c r="J19" s="69" t="n">
        <v>4</v>
      </c>
      <c r="K19" s="69" t="n">
        <v>1</v>
      </c>
      <c r="L19" s="69" t="n">
        <v>0</v>
      </c>
      <c r="M19" s="69" t="n">
        <v>0</v>
      </c>
      <c r="N19" s="69" t="n">
        <v>0</v>
      </c>
      <c r="O19" s="69" t="n">
        <v>0</v>
      </c>
      <c r="P19" s="50" t="n">
        <v>0</v>
      </c>
      <c r="Q19" s="5" t="n">
        <v>4</v>
      </c>
      <c r="R19" s="5" t="n">
        <v>0</v>
      </c>
      <c r="S19" s="5" t="n">
        <v>0</v>
      </c>
      <c r="T19" s="50" t="n">
        <v>0</v>
      </c>
      <c r="U19" s="5" t="n">
        <v>4</v>
      </c>
      <c r="V19" s="5" t="n">
        <v>0</v>
      </c>
      <c r="W19" s="50" t="n">
        <v>0</v>
      </c>
      <c r="X19" s="5" t="n">
        <v>0</v>
      </c>
      <c r="Y19" s="50" t="n">
        <v>1</v>
      </c>
      <c r="Z19" s="5" t="n">
        <v>0.25</v>
      </c>
      <c r="AA19" s="50" t="n">
        <v>0</v>
      </c>
      <c r="AB19" s="5" t="n">
        <v>0.5</v>
      </c>
      <c r="AC19" s="5" t="n">
        <v>0</v>
      </c>
      <c r="AD19" s="5" t="n">
        <v>0</v>
      </c>
      <c r="AE19" s="5" t="n">
        <v>0</v>
      </c>
      <c r="AF19" s="50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  <c r="AL19" s="5" t="n">
        <v>0</v>
      </c>
      <c r="AM19" s="5" t="n">
        <v>0</v>
      </c>
      <c r="AN19" s="5" t="n">
        <v>0</v>
      </c>
      <c r="AO19" s="50" t="n">
        <v>0</v>
      </c>
      <c r="AP19" s="50" t="n">
        <v>0</v>
      </c>
      <c r="AQ19" s="8" t="n">
        <f aca="false">SUM(D19:AP19)</f>
        <v>22.75</v>
      </c>
    </row>
    <row r="20" customFormat="false" ht="15.75" hidden="false" customHeight="false" outlineLevel="0" collapsed="false">
      <c r="A20" s="68" t="s">
        <v>385</v>
      </c>
      <c r="B20" s="8" t="str">
        <f aca="false" t="array" ref="B20:B20">IFERROR(INDEX('Svi studenti'!$C$2:$C989,MATCH(A20, 'Svi studenti'!$B$2:$B989, 0)),"---")</f>
        <v>---</v>
      </c>
      <c r="C20" s="32" t="str">
        <f aca="false" t="array" ref="C20:C20">IFERROR(INDEX('Svi studenti'!$G$2:$G989,MATCH(A20, 'Svi studenti'!$B$2:$B989, 0)),"---")</f>
        <v>---</v>
      </c>
      <c r="D20" s="5" t="n">
        <v>2</v>
      </c>
      <c r="E20" s="5" t="n">
        <v>6</v>
      </c>
      <c r="F20" s="5" t="n">
        <v>0</v>
      </c>
      <c r="G20" s="5" t="n">
        <v>0</v>
      </c>
      <c r="H20" s="5" t="n">
        <v>0</v>
      </c>
      <c r="I20" s="50" t="n">
        <v>0</v>
      </c>
      <c r="J20" s="5" t="n">
        <v>4</v>
      </c>
      <c r="K20" s="5" t="n">
        <v>2</v>
      </c>
      <c r="L20" s="5" t="n">
        <v>0</v>
      </c>
      <c r="M20" s="5" t="n">
        <v>0</v>
      </c>
      <c r="N20" s="5" t="n">
        <v>0</v>
      </c>
      <c r="O20" s="5" t="n">
        <v>0</v>
      </c>
      <c r="P20" s="50" t="n">
        <v>0</v>
      </c>
      <c r="Q20" s="5" t="n">
        <v>4</v>
      </c>
      <c r="R20" s="5" t="n">
        <v>0</v>
      </c>
      <c r="S20" s="5" t="n">
        <v>0</v>
      </c>
      <c r="T20" s="50" t="n">
        <v>0</v>
      </c>
      <c r="U20" s="5" t="n">
        <v>4</v>
      </c>
      <c r="V20" s="5" t="n">
        <v>0</v>
      </c>
      <c r="W20" s="50" t="n">
        <v>0</v>
      </c>
      <c r="X20" s="5" t="n">
        <v>0</v>
      </c>
      <c r="Y20" s="50" t="n">
        <v>1</v>
      </c>
      <c r="Z20" s="5" t="n">
        <v>0</v>
      </c>
      <c r="AA20" s="50" t="n">
        <v>0</v>
      </c>
      <c r="AB20" s="5" t="n">
        <v>0</v>
      </c>
      <c r="AC20" s="5" t="n">
        <v>0</v>
      </c>
      <c r="AD20" s="5" t="n">
        <v>0</v>
      </c>
      <c r="AE20" s="5" t="n">
        <v>0</v>
      </c>
      <c r="AF20" s="50" t="n">
        <v>0</v>
      </c>
      <c r="AG20" s="5" t="n">
        <v>0</v>
      </c>
      <c r="AH20" s="5" t="n">
        <v>0</v>
      </c>
      <c r="AI20" s="5" t="n">
        <v>0</v>
      </c>
      <c r="AJ20" s="5" t="n">
        <v>0</v>
      </c>
      <c r="AK20" s="5" t="n">
        <v>0</v>
      </c>
      <c r="AL20" s="5" t="n">
        <v>0</v>
      </c>
      <c r="AM20" s="5" t="n">
        <v>0</v>
      </c>
      <c r="AN20" s="5" t="n">
        <v>0</v>
      </c>
      <c r="AO20" s="50" t="n">
        <v>0</v>
      </c>
      <c r="AP20" s="50" t="n">
        <v>0</v>
      </c>
      <c r="AQ20" s="8" t="n">
        <f aca="false">SUM(D20:AP20)</f>
        <v>23</v>
      </c>
    </row>
    <row r="21" customFormat="false" ht="15.75" hidden="false" customHeight="false" outlineLevel="0" collapsed="false">
      <c r="A21" s="68" t="s">
        <v>386</v>
      </c>
      <c r="B21" s="8" t="str">
        <f aca="false" t="array" ref="B21:B21">IFERROR(INDEX('Svi studenti'!$C$2:$C989,MATCH(A21, 'Svi studenti'!$B$2:$B989, 0)),"---")</f>
        <v>---</v>
      </c>
      <c r="C21" s="32" t="str">
        <f aca="false" t="array" ref="C21:C21">IFERROR(INDEX('Svi studenti'!$G$2:$G989,MATCH(A21, 'Svi studenti'!$B$2:$B989, 0)),"---")</f>
        <v>---</v>
      </c>
      <c r="D21" s="69" t="n">
        <v>2</v>
      </c>
      <c r="E21" s="69" t="n">
        <v>6</v>
      </c>
      <c r="F21" s="69" t="n">
        <v>0</v>
      </c>
      <c r="G21" s="69" t="n">
        <v>0</v>
      </c>
      <c r="H21" s="69" t="n">
        <v>0</v>
      </c>
      <c r="I21" s="70" t="n">
        <v>0</v>
      </c>
      <c r="J21" s="69" t="n">
        <v>3</v>
      </c>
      <c r="K21" s="69" t="n">
        <v>2</v>
      </c>
      <c r="L21" s="69" t="n">
        <v>0</v>
      </c>
      <c r="M21" s="69" t="n">
        <v>0</v>
      </c>
      <c r="N21" s="69" t="n">
        <v>0</v>
      </c>
      <c r="O21" s="69" t="n">
        <v>0</v>
      </c>
      <c r="P21" s="50" t="n">
        <v>0</v>
      </c>
      <c r="Q21" s="5" t="n">
        <v>4</v>
      </c>
      <c r="R21" s="5" t="n">
        <v>0</v>
      </c>
      <c r="S21" s="5" t="n">
        <v>0</v>
      </c>
      <c r="T21" s="50" t="n">
        <v>0</v>
      </c>
      <c r="U21" s="5" t="n">
        <v>4</v>
      </c>
      <c r="V21" s="5" t="n">
        <v>0</v>
      </c>
      <c r="W21" s="50" t="n">
        <v>0</v>
      </c>
      <c r="X21" s="5" t="n">
        <v>0</v>
      </c>
      <c r="Y21" s="50" t="n">
        <v>1</v>
      </c>
      <c r="Z21" s="5" t="n">
        <v>0</v>
      </c>
      <c r="AA21" s="50" t="n">
        <v>0</v>
      </c>
      <c r="AB21" s="5" t="n">
        <v>0</v>
      </c>
      <c r="AC21" s="5" t="n">
        <v>0</v>
      </c>
      <c r="AD21" s="5" t="n">
        <v>0</v>
      </c>
      <c r="AE21" s="5" t="n">
        <v>0</v>
      </c>
      <c r="AF21" s="50" t="n">
        <v>0</v>
      </c>
      <c r="AG21" s="5" t="n">
        <v>0</v>
      </c>
      <c r="AH21" s="5" t="n">
        <v>0</v>
      </c>
      <c r="AI21" s="5" t="n">
        <v>0</v>
      </c>
      <c r="AJ21" s="5" t="n">
        <v>0</v>
      </c>
      <c r="AK21" s="5" t="n">
        <v>0</v>
      </c>
      <c r="AL21" s="5" t="n">
        <v>0</v>
      </c>
      <c r="AM21" s="5" t="n">
        <v>0</v>
      </c>
      <c r="AN21" s="5" t="n">
        <v>0</v>
      </c>
      <c r="AO21" s="50" t="n">
        <v>0</v>
      </c>
      <c r="AP21" s="50" t="n">
        <v>0</v>
      </c>
      <c r="AQ21" s="71" t="n">
        <f aca="false">SUM(D21:AP21)</f>
        <v>22</v>
      </c>
    </row>
    <row r="22" customFormat="false" ht="15.75" hidden="false" customHeight="false" outlineLevel="0" collapsed="false">
      <c r="A22" s="5"/>
      <c r="B22" s="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R22" s="5"/>
      <c r="U22" s="5"/>
      <c r="AB22" s="5"/>
      <c r="AG22" s="5"/>
      <c r="AH22" s="5"/>
      <c r="AK22" s="5"/>
    </row>
    <row r="23" customFormat="false" ht="15.75" hidden="false" customHeight="false" outlineLevel="0" collapsed="false">
      <c r="A23" s="5"/>
      <c r="B23" s="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R23" s="5"/>
      <c r="U23" s="5"/>
      <c r="AB23" s="5"/>
      <c r="AG23" s="5"/>
      <c r="AH23" s="5"/>
      <c r="AK23" s="5"/>
    </row>
    <row r="24" customFormat="false" ht="15.75" hidden="false" customHeight="false" outlineLevel="0" collapsed="false">
      <c r="A24" s="5"/>
      <c r="B24" s="8"/>
      <c r="G24" s="5"/>
      <c r="L24" s="5"/>
      <c r="M24" s="5"/>
      <c r="O24" s="5"/>
      <c r="R24" s="5"/>
      <c r="U24" s="5"/>
      <c r="AB24" s="5"/>
      <c r="AG24" s="5"/>
      <c r="AH24" s="5"/>
      <c r="AK24" s="5"/>
    </row>
    <row r="25" customFormat="false" ht="15.75" hidden="false" customHeight="false" outlineLevel="0" collapsed="false">
      <c r="A25" s="5"/>
      <c r="B25" s="8"/>
      <c r="G25" s="5"/>
      <c r="L25" s="5"/>
      <c r="M25" s="5"/>
      <c r="O25" s="5"/>
      <c r="R25" s="5"/>
      <c r="U25" s="5"/>
      <c r="AB25" s="5"/>
      <c r="AG25" s="5"/>
      <c r="AH25" s="5"/>
      <c r="AK25" s="5"/>
    </row>
    <row r="26" customFormat="false" ht="15.75" hidden="false" customHeight="false" outlineLevel="0" collapsed="false">
      <c r="A26" s="5"/>
      <c r="B26" s="8"/>
      <c r="G26" s="5"/>
      <c r="L26" s="5"/>
      <c r="M26" s="5"/>
      <c r="O26" s="5"/>
      <c r="R26" s="5"/>
      <c r="U26" s="5"/>
      <c r="AB26" s="5"/>
      <c r="AG26" s="5"/>
      <c r="AH26" s="5"/>
      <c r="AK26" s="5"/>
    </row>
    <row r="27" customFormat="false" ht="15.75" hidden="false" customHeight="false" outlineLevel="0" collapsed="false">
      <c r="A27" s="5"/>
      <c r="B27" s="8"/>
      <c r="G27" s="5"/>
      <c r="L27" s="5"/>
      <c r="M27" s="5"/>
      <c r="O27" s="5"/>
      <c r="R27" s="5"/>
      <c r="U27" s="5"/>
      <c r="AB27" s="5"/>
      <c r="AG27" s="5"/>
      <c r="AH27" s="5"/>
      <c r="AK27" s="5"/>
    </row>
    <row r="28" customFormat="false" ht="15.75" hidden="false" customHeight="false" outlineLevel="0" collapsed="false">
      <c r="A28" s="5"/>
      <c r="B28" s="8"/>
      <c r="G28" s="5"/>
      <c r="L28" s="5"/>
      <c r="M28" s="5"/>
      <c r="O28" s="5"/>
      <c r="R28" s="5"/>
      <c r="U28" s="5"/>
      <c r="AB28" s="5"/>
      <c r="AG28" s="5"/>
      <c r="AH28" s="5"/>
      <c r="AK28" s="5"/>
    </row>
    <row r="29" customFormat="false" ht="15.75" hidden="false" customHeight="false" outlineLevel="0" collapsed="false">
      <c r="A29" s="5"/>
      <c r="B29" s="8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R29" s="5"/>
      <c r="U29" s="5"/>
      <c r="AB29" s="5"/>
      <c r="AG29" s="5"/>
      <c r="AH29" s="5"/>
      <c r="AK29" s="5"/>
    </row>
    <row r="30" customFormat="false" ht="15.75" hidden="false" customHeight="false" outlineLevel="0" collapsed="false">
      <c r="A30" s="5"/>
      <c r="B30" s="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R30" s="5"/>
      <c r="U30" s="5"/>
      <c r="AB30" s="5"/>
      <c r="AG30" s="5"/>
      <c r="AH30" s="5"/>
      <c r="AK30" s="5"/>
    </row>
    <row r="31" customFormat="false" ht="15.75" hidden="false" customHeight="false" outlineLevel="0" collapsed="false">
      <c r="B31" s="8"/>
      <c r="G31" s="5"/>
      <c r="L31" s="5"/>
      <c r="M31" s="5"/>
      <c r="O31" s="5"/>
      <c r="R31" s="5"/>
      <c r="U31" s="5"/>
      <c r="AB31" s="5"/>
      <c r="AG31" s="5"/>
      <c r="AH31" s="5"/>
      <c r="AK31" s="5"/>
    </row>
    <row r="32" customFormat="false" ht="15.75" hidden="false" customHeight="false" outlineLevel="0" collapsed="false">
      <c r="A32" s="5"/>
      <c r="B32" s="8"/>
      <c r="H32" s="5"/>
      <c r="P32" s="5"/>
      <c r="T32" s="5"/>
      <c r="W32" s="5"/>
      <c r="AA32" s="5"/>
      <c r="AC32" s="5"/>
      <c r="AD32" s="5"/>
    </row>
    <row r="33" customFormat="false" ht="15.75" hidden="false" customHeight="false" outlineLevel="0" collapsed="false">
      <c r="A33" s="5"/>
      <c r="B33" s="8"/>
      <c r="H33" s="5"/>
      <c r="P33" s="5"/>
      <c r="T33" s="5"/>
      <c r="W33" s="5"/>
      <c r="AA33" s="5"/>
      <c r="AC33" s="5"/>
      <c r="AD33" s="5"/>
    </row>
    <row r="34" customFormat="false" ht="15.75" hidden="false" customHeight="false" outlineLevel="0" collapsed="false">
      <c r="A34" s="5"/>
      <c r="B34" s="8"/>
      <c r="H34" s="5"/>
      <c r="P34" s="5"/>
      <c r="T34" s="5"/>
      <c r="W34" s="5"/>
      <c r="AA34" s="5"/>
      <c r="AC34" s="5"/>
      <c r="AD34" s="5"/>
    </row>
    <row r="35" customFormat="false" ht="15.75" hidden="false" customHeight="false" outlineLevel="0" collapsed="false">
      <c r="A35" s="5"/>
      <c r="B35" s="8"/>
      <c r="H35" s="5"/>
      <c r="P35" s="5"/>
      <c r="T35" s="5"/>
      <c r="W35" s="5"/>
      <c r="AA35" s="5"/>
      <c r="AC35" s="5"/>
      <c r="AD35" s="5"/>
    </row>
    <row r="36" customFormat="false" ht="15.75" hidden="false" customHeight="false" outlineLevel="0" collapsed="false">
      <c r="A36" s="5"/>
      <c r="B36" s="8"/>
      <c r="H36" s="5"/>
      <c r="P36" s="5"/>
      <c r="T36" s="5"/>
      <c r="W36" s="5"/>
      <c r="AA36" s="5"/>
      <c r="AC36" s="5"/>
      <c r="AD36" s="5"/>
    </row>
    <row r="37" customFormat="false" ht="15.75" hidden="false" customHeight="false" outlineLevel="0" collapsed="false">
      <c r="A37" s="5"/>
      <c r="B37" s="8"/>
      <c r="H37" s="5"/>
      <c r="P37" s="5"/>
      <c r="T37" s="5"/>
      <c r="W37" s="5"/>
      <c r="AA37" s="5"/>
      <c r="AC37" s="5"/>
      <c r="AD37" s="5"/>
    </row>
    <row r="38" customFormat="false" ht="15.75" hidden="false" customHeight="false" outlineLevel="0" collapsed="false">
      <c r="A38" s="5"/>
      <c r="B38" s="8"/>
      <c r="H38" s="5"/>
      <c r="P38" s="5"/>
      <c r="T38" s="5"/>
      <c r="W38" s="5"/>
      <c r="AA38" s="5"/>
      <c r="AC38" s="5"/>
      <c r="AD38" s="5"/>
    </row>
    <row r="39" customFormat="false" ht="15.75" hidden="false" customHeight="false" outlineLevel="0" collapsed="false">
      <c r="A39" s="5"/>
      <c r="B39" s="8"/>
      <c r="H39" s="5"/>
      <c r="P39" s="5"/>
      <c r="T39" s="5"/>
      <c r="W39" s="5"/>
      <c r="AA39" s="5"/>
      <c r="AC39" s="5"/>
      <c r="AD39" s="5"/>
    </row>
    <row r="40" customFormat="false" ht="15.75" hidden="false" customHeight="false" outlineLevel="0" collapsed="false">
      <c r="A40" s="5"/>
      <c r="B40" s="8"/>
      <c r="H40" s="5"/>
      <c r="P40" s="5"/>
      <c r="T40" s="5"/>
      <c r="W40" s="5"/>
      <c r="AA40" s="5"/>
      <c r="AC40" s="5"/>
      <c r="AD40" s="5"/>
    </row>
    <row r="41" customFormat="false" ht="15.75" hidden="false" customHeight="false" outlineLevel="0" collapsed="false">
      <c r="A41" s="5"/>
      <c r="B41" s="8"/>
      <c r="H41" s="5"/>
      <c r="P41" s="5"/>
      <c r="T41" s="5"/>
      <c r="W41" s="5"/>
      <c r="AA41" s="5"/>
      <c r="AC41" s="5"/>
      <c r="AD41" s="5"/>
    </row>
    <row r="42" customFormat="false" ht="15.75" hidden="false" customHeight="false" outlineLevel="0" collapsed="false">
      <c r="A42" s="5"/>
      <c r="B42" s="8"/>
      <c r="H42" s="5"/>
      <c r="P42" s="5"/>
      <c r="T42" s="5"/>
      <c r="W42" s="5"/>
      <c r="AA42" s="5"/>
      <c r="AC42" s="5"/>
      <c r="AD42" s="5"/>
    </row>
    <row r="43" customFormat="false" ht="15.75" hidden="false" customHeight="false" outlineLevel="0" collapsed="false">
      <c r="A43" s="5"/>
      <c r="B43" s="8"/>
      <c r="H43" s="5"/>
      <c r="P43" s="5"/>
      <c r="T43" s="5"/>
      <c r="W43" s="5"/>
      <c r="AA43" s="5"/>
      <c r="AC43" s="5"/>
      <c r="AD43" s="5"/>
    </row>
    <row r="44" customFormat="false" ht="15.75" hidden="false" customHeight="false" outlineLevel="0" collapsed="false">
      <c r="A44" s="5"/>
      <c r="B44" s="8"/>
      <c r="H44" s="5"/>
      <c r="P44" s="5"/>
      <c r="T44" s="5"/>
      <c r="W44" s="5"/>
      <c r="AA44" s="5"/>
      <c r="AC44" s="5"/>
      <c r="AD44" s="5"/>
    </row>
    <row r="45" customFormat="false" ht="15.75" hidden="false" customHeight="false" outlineLevel="0" collapsed="false">
      <c r="A45" s="5"/>
      <c r="B45" s="8"/>
      <c r="H45" s="5"/>
      <c r="P45" s="5"/>
      <c r="T45" s="5"/>
      <c r="W45" s="5"/>
      <c r="AA45" s="5"/>
      <c r="AC45" s="5"/>
      <c r="AD45" s="5"/>
    </row>
    <row r="46" customFormat="false" ht="15.75" hidden="false" customHeight="false" outlineLevel="0" collapsed="false">
      <c r="A46" s="5"/>
      <c r="B46" s="8"/>
      <c r="H46" s="5"/>
      <c r="P46" s="5"/>
      <c r="T46" s="5"/>
      <c r="W46" s="5"/>
      <c r="AA46" s="5"/>
      <c r="AC46" s="5"/>
      <c r="AD46" s="5"/>
    </row>
    <row r="47" customFormat="false" ht="15.75" hidden="false" customHeight="false" outlineLevel="0" collapsed="false">
      <c r="A47" s="5"/>
      <c r="B47" s="8"/>
      <c r="H47" s="5"/>
      <c r="P47" s="5"/>
      <c r="T47" s="5"/>
      <c r="W47" s="5"/>
      <c r="AA47" s="5"/>
      <c r="AC47" s="5"/>
      <c r="AD47" s="5"/>
    </row>
    <row r="48" customFormat="false" ht="15.75" hidden="false" customHeight="false" outlineLevel="0" collapsed="false">
      <c r="A48" s="5"/>
      <c r="B48" s="8"/>
      <c r="H48" s="5"/>
      <c r="P48" s="5"/>
      <c r="T48" s="5"/>
      <c r="W48" s="5"/>
      <c r="AA48" s="5"/>
      <c r="AC48" s="5"/>
      <c r="AD48" s="5"/>
    </row>
    <row r="49" customFormat="false" ht="15.75" hidden="false" customHeight="false" outlineLevel="0" collapsed="false">
      <c r="B49" s="8"/>
    </row>
    <row r="50" customFormat="false" ht="15.75" hidden="false" customHeight="false" outlineLevel="0" collapsed="false">
      <c r="B50" s="8"/>
    </row>
    <row r="51" customFormat="false" ht="15.75" hidden="false" customHeight="false" outlineLevel="0" collapsed="false">
      <c r="B51" s="8"/>
    </row>
    <row r="52" customFormat="false" ht="15.75" hidden="false" customHeight="false" outlineLevel="0" collapsed="false">
      <c r="B52" s="8"/>
    </row>
    <row r="53" customFormat="false" ht="15.75" hidden="false" customHeight="false" outlineLevel="0" collapsed="false">
      <c r="B53" s="8"/>
    </row>
    <row r="54" customFormat="false" ht="15.75" hidden="false" customHeight="false" outlineLevel="0" collapsed="false">
      <c r="B54" s="8"/>
    </row>
    <row r="55" customFormat="false" ht="15.75" hidden="false" customHeight="false" outlineLevel="0" collapsed="false">
      <c r="B55" s="8"/>
    </row>
    <row r="56" customFormat="false" ht="15.75" hidden="false" customHeight="false" outlineLevel="0" collapsed="false">
      <c r="B56" s="8"/>
    </row>
    <row r="57" customFormat="false" ht="15.75" hidden="false" customHeight="false" outlineLevel="0" collapsed="false">
      <c r="B57" s="8"/>
    </row>
    <row r="58" customFormat="false" ht="15.75" hidden="false" customHeight="false" outlineLevel="0" collapsed="false">
      <c r="B58" s="8"/>
    </row>
  </sheetData>
  <mergeCells count="11">
    <mergeCell ref="D3:Y3"/>
    <mergeCell ref="Z3:AP3"/>
    <mergeCell ref="AQ3:AQ5"/>
    <mergeCell ref="D4:I4"/>
    <mergeCell ref="J4:P4"/>
    <mergeCell ref="Q4:T4"/>
    <mergeCell ref="U4:W4"/>
    <mergeCell ref="X4:Y4"/>
    <mergeCell ref="Z4:AA4"/>
    <mergeCell ref="AB4:AF4"/>
    <mergeCell ref="AG4:AO4"/>
  </mergeCells>
  <conditionalFormatting sqref="AQ6:AR21">
    <cfRule type="cellIs" priority="2" operator="lessThan" aboveAverage="0" equalAverage="0" bottom="0" percent="0" rank="0" text="" dxfId="1">
      <formula>22</formula>
    </cfRule>
  </conditionalFormatting>
  <conditionalFormatting sqref="AQ6:AR21">
    <cfRule type="cellIs" priority="3" operator="greaterThanOrEqual" aboveAverage="0" equalAverage="0" bottom="0" percent="0" rank="0" text="" dxfId="3">
      <formula>22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1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6015625" defaultRowHeight="15.75" zeroHeight="false" outlineLevelRow="0" outlineLevelCol="0"/>
  <cols>
    <col collapsed="false" customWidth="true" hidden="false" outlineLevel="0" max="3" min="3" style="0" width="31.38"/>
    <col collapsed="false" customWidth="true" hidden="false" outlineLevel="0" max="10" min="10" style="0" width="17.25"/>
    <col collapsed="false" customWidth="true" hidden="false" outlineLevel="0" max="12" min="12" style="0" width="45.88"/>
  </cols>
  <sheetData>
    <row r="1" customFormat="false" ht="15.75" hidden="false" customHeight="false" outlineLevel="0" collapsed="false">
      <c r="A1" s="72" t="s">
        <v>387</v>
      </c>
      <c r="B1" s="12" t="s">
        <v>388</v>
      </c>
      <c r="C1" s="72" t="s">
        <v>389</v>
      </c>
      <c r="D1" s="73" t="s">
        <v>390</v>
      </c>
      <c r="E1" s="73"/>
      <c r="F1" s="72" t="s">
        <v>391</v>
      </c>
      <c r="G1" s="72" t="s">
        <v>392</v>
      </c>
      <c r="H1" s="72" t="s">
        <v>393</v>
      </c>
      <c r="J1" s="72"/>
      <c r="K1" s="72"/>
      <c r="L1" s="72"/>
      <c r="M1" s="73"/>
      <c r="N1" s="73"/>
      <c r="O1" s="72"/>
      <c r="P1" s="72"/>
      <c r="Q1" s="72"/>
    </row>
    <row r="2" customFormat="false" ht="15.75" hidden="false" customHeight="false" outlineLevel="0" collapsed="false">
      <c r="A2" s="74" t="n">
        <v>1</v>
      </c>
      <c r="B2" s="13" t="s">
        <v>77</v>
      </c>
      <c r="C2" s="14" t="s">
        <v>394</v>
      </c>
      <c r="D2" s="14" t="s">
        <v>395</v>
      </c>
      <c r="E2" s="14" t="s">
        <v>396</v>
      </c>
      <c r="F2" s="14" t="s">
        <v>397</v>
      </c>
      <c r="G2" s="14" t="s">
        <v>398</v>
      </c>
      <c r="H2" s="74" t="n">
        <v>1</v>
      </c>
      <c r="J2" s="5"/>
      <c r="K2" s="72"/>
      <c r="L2" s="72"/>
      <c r="M2" s="72"/>
      <c r="N2" s="72"/>
      <c r="O2" s="72"/>
      <c r="P2" s="72"/>
      <c r="Q2" s="6"/>
    </row>
    <row r="3" customFormat="false" ht="15.75" hidden="false" customHeight="false" outlineLevel="0" collapsed="false">
      <c r="A3" s="74" t="n">
        <v>2</v>
      </c>
      <c r="B3" s="13" t="s">
        <v>78</v>
      </c>
      <c r="C3" s="14" t="s">
        <v>399</v>
      </c>
      <c r="D3" s="14" t="s">
        <v>400</v>
      </c>
      <c r="E3" s="14" t="s">
        <v>396</v>
      </c>
      <c r="F3" s="14" t="s">
        <v>397</v>
      </c>
      <c r="G3" s="14" t="s">
        <v>401</v>
      </c>
      <c r="H3" s="74" t="n">
        <v>1</v>
      </c>
      <c r="J3" s="5"/>
      <c r="K3" s="72"/>
      <c r="L3" s="72"/>
      <c r="M3" s="72"/>
      <c r="N3" s="72"/>
      <c r="O3" s="72"/>
      <c r="P3" s="72"/>
      <c r="Q3" s="6"/>
    </row>
    <row r="4" customFormat="false" ht="15.75" hidden="false" customHeight="false" outlineLevel="0" collapsed="false">
      <c r="A4" s="74" t="n">
        <v>3</v>
      </c>
      <c r="B4" s="13" t="s">
        <v>10</v>
      </c>
      <c r="C4" s="14" t="s">
        <v>402</v>
      </c>
      <c r="D4" s="14" t="s">
        <v>400</v>
      </c>
      <c r="E4" s="14" t="s">
        <v>396</v>
      </c>
      <c r="F4" s="14" t="s">
        <v>403</v>
      </c>
      <c r="G4" s="14" t="s">
        <v>404</v>
      </c>
      <c r="H4" s="74" t="n">
        <v>2</v>
      </c>
      <c r="J4" s="5"/>
      <c r="K4" s="72"/>
      <c r="L4" s="72"/>
      <c r="M4" s="72"/>
      <c r="N4" s="72"/>
      <c r="O4" s="72"/>
      <c r="P4" s="72"/>
      <c r="Q4" s="6"/>
    </row>
    <row r="5" customFormat="false" ht="15.75" hidden="false" customHeight="false" outlineLevel="0" collapsed="false">
      <c r="A5" s="74" t="n">
        <v>4</v>
      </c>
      <c r="B5" s="13" t="s">
        <v>11</v>
      </c>
      <c r="C5" s="14" t="s">
        <v>405</v>
      </c>
      <c r="D5" s="14" t="s">
        <v>400</v>
      </c>
      <c r="E5" s="14" t="s">
        <v>396</v>
      </c>
      <c r="F5" s="14" t="s">
        <v>403</v>
      </c>
      <c r="G5" s="14" t="s">
        <v>406</v>
      </c>
      <c r="H5" s="74" t="n">
        <v>5</v>
      </c>
      <c r="J5" s="5"/>
      <c r="K5" s="72"/>
      <c r="L5" s="72"/>
      <c r="M5" s="72"/>
      <c r="N5" s="72"/>
      <c r="O5" s="72"/>
      <c r="P5" s="72"/>
      <c r="Q5" s="6"/>
    </row>
    <row r="6" customFormat="false" ht="15.75" hidden="false" customHeight="false" outlineLevel="0" collapsed="false">
      <c r="A6" s="74" t="n">
        <v>5</v>
      </c>
      <c r="B6" s="13" t="s">
        <v>79</v>
      </c>
      <c r="C6" s="14" t="s">
        <v>407</v>
      </c>
      <c r="D6" s="14" t="s">
        <v>400</v>
      </c>
      <c r="E6" s="14" t="s">
        <v>396</v>
      </c>
      <c r="F6" s="14" t="s">
        <v>397</v>
      </c>
      <c r="G6" s="14" t="s">
        <v>398</v>
      </c>
      <c r="H6" s="74" t="n">
        <v>4</v>
      </c>
      <c r="J6" s="5"/>
      <c r="K6" s="72"/>
      <c r="L6" s="72"/>
      <c r="M6" s="72"/>
      <c r="N6" s="72"/>
      <c r="O6" s="72"/>
      <c r="P6" s="72"/>
      <c r="Q6" s="6"/>
    </row>
    <row r="7" customFormat="false" ht="15.75" hidden="false" customHeight="false" outlineLevel="0" collapsed="false">
      <c r="A7" s="74" t="n">
        <v>6</v>
      </c>
      <c r="B7" s="13" t="s">
        <v>12</v>
      </c>
      <c r="C7" s="14" t="s">
        <v>408</v>
      </c>
      <c r="D7" s="14" t="s">
        <v>400</v>
      </c>
      <c r="E7" s="14" t="s">
        <v>396</v>
      </c>
      <c r="F7" s="14" t="s">
        <v>403</v>
      </c>
      <c r="G7" s="14" t="s">
        <v>404</v>
      </c>
      <c r="H7" s="74" t="n">
        <v>1</v>
      </c>
      <c r="J7" s="5"/>
      <c r="K7" s="72"/>
      <c r="L7" s="72"/>
      <c r="M7" s="72"/>
      <c r="N7" s="72"/>
      <c r="O7" s="72"/>
      <c r="P7" s="72"/>
      <c r="Q7" s="6"/>
    </row>
    <row r="8" customFormat="false" ht="15.75" hidden="false" customHeight="false" outlineLevel="0" collapsed="false">
      <c r="A8" s="74" t="n">
        <v>7</v>
      </c>
      <c r="B8" s="13" t="s">
        <v>80</v>
      </c>
      <c r="C8" s="14" t="s">
        <v>409</v>
      </c>
      <c r="D8" s="14" t="s">
        <v>395</v>
      </c>
      <c r="E8" s="14" t="s">
        <v>396</v>
      </c>
      <c r="F8" s="14" t="s">
        <v>397</v>
      </c>
      <c r="G8" s="14" t="s">
        <v>398</v>
      </c>
      <c r="H8" s="74" t="n">
        <v>1</v>
      </c>
      <c r="J8" s="5"/>
      <c r="K8" s="72"/>
      <c r="L8" s="72"/>
      <c r="M8" s="72"/>
      <c r="N8" s="72"/>
      <c r="O8" s="72"/>
      <c r="P8" s="72"/>
      <c r="Q8" s="6"/>
    </row>
    <row r="9" customFormat="false" ht="15.75" hidden="false" customHeight="false" outlineLevel="0" collapsed="false">
      <c r="A9" s="74" t="n">
        <v>8</v>
      </c>
      <c r="B9" s="13" t="s">
        <v>13</v>
      </c>
      <c r="C9" s="14" t="s">
        <v>410</v>
      </c>
      <c r="D9" s="14" t="s">
        <v>400</v>
      </c>
      <c r="E9" s="14" t="s">
        <v>396</v>
      </c>
      <c r="F9" s="14" t="s">
        <v>403</v>
      </c>
      <c r="G9" s="14" t="s">
        <v>406</v>
      </c>
      <c r="H9" s="74" t="n">
        <v>2</v>
      </c>
      <c r="J9" s="5"/>
      <c r="K9" s="72"/>
      <c r="L9" s="72"/>
      <c r="M9" s="72"/>
      <c r="N9" s="72"/>
      <c r="O9" s="72"/>
      <c r="P9" s="72"/>
      <c r="Q9" s="6"/>
    </row>
    <row r="10" customFormat="false" ht="15.75" hidden="false" customHeight="false" outlineLevel="0" collapsed="false">
      <c r="A10" s="74" t="n">
        <v>9</v>
      </c>
      <c r="B10" s="13" t="s">
        <v>81</v>
      </c>
      <c r="C10" s="14" t="s">
        <v>411</v>
      </c>
      <c r="D10" s="14" t="s">
        <v>400</v>
      </c>
      <c r="E10" s="14" t="s">
        <v>396</v>
      </c>
      <c r="F10" s="14" t="s">
        <v>397</v>
      </c>
      <c r="G10" s="14" t="s">
        <v>401</v>
      </c>
      <c r="H10" s="74" t="n">
        <v>1</v>
      </c>
      <c r="J10" s="5"/>
      <c r="K10" s="72"/>
      <c r="L10" s="72"/>
      <c r="M10" s="72"/>
      <c r="N10" s="72"/>
      <c r="O10" s="72"/>
      <c r="P10" s="72"/>
      <c r="Q10" s="6"/>
    </row>
    <row r="11" customFormat="false" ht="15.75" hidden="false" customHeight="false" outlineLevel="0" collapsed="false">
      <c r="A11" s="74" t="n">
        <v>10</v>
      </c>
      <c r="B11" s="13" t="s">
        <v>14</v>
      </c>
      <c r="C11" s="14" t="s">
        <v>412</v>
      </c>
      <c r="D11" s="14" t="s">
        <v>400</v>
      </c>
      <c r="E11" s="14" t="s">
        <v>396</v>
      </c>
      <c r="F11" s="14" t="s">
        <v>403</v>
      </c>
      <c r="G11" s="14" t="s">
        <v>404</v>
      </c>
      <c r="H11" s="74" t="n">
        <v>2</v>
      </c>
      <c r="J11" s="5"/>
      <c r="K11" s="72"/>
      <c r="L11" s="72"/>
      <c r="M11" s="72"/>
      <c r="N11" s="72"/>
      <c r="O11" s="72"/>
      <c r="P11" s="72"/>
      <c r="Q11" s="6"/>
    </row>
    <row r="12" customFormat="false" ht="15.75" hidden="false" customHeight="false" outlineLevel="0" collapsed="false">
      <c r="A12" s="74" t="n">
        <v>11</v>
      </c>
      <c r="B12" s="13" t="s">
        <v>82</v>
      </c>
      <c r="C12" s="14" t="s">
        <v>413</v>
      </c>
      <c r="D12" s="14" t="s">
        <v>400</v>
      </c>
      <c r="E12" s="14" t="s">
        <v>396</v>
      </c>
      <c r="F12" s="14" t="s">
        <v>397</v>
      </c>
      <c r="G12" s="14" t="s">
        <v>398</v>
      </c>
      <c r="H12" s="74" t="n">
        <v>1</v>
      </c>
      <c r="J12" s="5"/>
      <c r="K12" s="72"/>
      <c r="L12" s="72"/>
      <c r="M12" s="72"/>
      <c r="N12" s="72"/>
      <c r="O12" s="72"/>
      <c r="P12" s="72"/>
      <c r="Q12" s="6"/>
    </row>
    <row r="13" customFormat="false" ht="15.75" hidden="false" customHeight="false" outlineLevel="0" collapsed="false">
      <c r="A13" s="74" t="n">
        <v>12</v>
      </c>
      <c r="B13" s="13" t="s">
        <v>15</v>
      </c>
      <c r="C13" s="14" t="s">
        <v>414</v>
      </c>
      <c r="D13" s="14" t="s">
        <v>400</v>
      </c>
      <c r="E13" s="14" t="s">
        <v>396</v>
      </c>
      <c r="F13" s="14" t="s">
        <v>403</v>
      </c>
      <c r="G13" s="14" t="s">
        <v>406</v>
      </c>
      <c r="H13" s="74" t="n">
        <v>1</v>
      </c>
      <c r="J13" s="5"/>
      <c r="K13" s="72"/>
      <c r="L13" s="72"/>
      <c r="M13" s="72"/>
      <c r="N13" s="72"/>
      <c r="O13" s="72"/>
      <c r="P13" s="72"/>
      <c r="Q13" s="6"/>
    </row>
    <row r="14" customFormat="false" ht="15.75" hidden="false" customHeight="false" outlineLevel="0" collapsed="false">
      <c r="A14" s="74" t="n">
        <v>13</v>
      </c>
      <c r="B14" s="13" t="s">
        <v>16</v>
      </c>
      <c r="C14" s="14" t="s">
        <v>415</v>
      </c>
      <c r="D14" s="14" t="s">
        <v>400</v>
      </c>
      <c r="E14" s="14" t="s">
        <v>396</v>
      </c>
      <c r="F14" s="14" t="s">
        <v>403</v>
      </c>
      <c r="G14" s="14" t="s">
        <v>406</v>
      </c>
      <c r="H14" s="74" t="n">
        <v>1</v>
      </c>
      <c r="J14" s="5"/>
      <c r="K14" s="72"/>
      <c r="L14" s="72"/>
      <c r="M14" s="72"/>
      <c r="N14" s="72"/>
      <c r="O14" s="72"/>
      <c r="P14" s="72"/>
      <c r="Q14" s="6"/>
    </row>
    <row r="15" customFormat="false" ht="15.75" hidden="false" customHeight="false" outlineLevel="0" collapsed="false">
      <c r="A15" s="74" t="n">
        <v>14</v>
      </c>
      <c r="B15" s="13" t="s">
        <v>83</v>
      </c>
      <c r="C15" s="14" t="s">
        <v>416</v>
      </c>
      <c r="D15" s="14" t="s">
        <v>400</v>
      </c>
      <c r="E15" s="14" t="s">
        <v>396</v>
      </c>
      <c r="F15" s="14" t="s">
        <v>397</v>
      </c>
      <c r="G15" s="14" t="s">
        <v>401</v>
      </c>
      <c r="H15" s="74" t="n">
        <v>1</v>
      </c>
      <c r="J15" s="5"/>
      <c r="K15" s="72"/>
      <c r="L15" s="72"/>
      <c r="M15" s="72"/>
      <c r="N15" s="72"/>
      <c r="O15" s="72"/>
      <c r="P15" s="72"/>
      <c r="Q15" s="6"/>
    </row>
    <row r="16" customFormat="false" ht="15.75" hidden="false" customHeight="false" outlineLevel="0" collapsed="false">
      <c r="A16" s="74" t="n">
        <v>15</v>
      </c>
      <c r="B16" s="13" t="s">
        <v>84</v>
      </c>
      <c r="C16" s="14" t="s">
        <v>417</v>
      </c>
      <c r="D16" s="14" t="s">
        <v>400</v>
      </c>
      <c r="E16" s="14" t="s">
        <v>396</v>
      </c>
      <c r="F16" s="14" t="s">
        <v>397</v>
      </c>
      <c r="G16" s="14" t="s">
        <v>401</v>
      </c>
      <c r="H16" s="74" t="n">
        <v>2</v>
      </c>
      <c r="J16" s="5"/>
      <c r="K16" s="72"/>
      <c r="L16" s="72"/>
      <c r="M16" s="72"/>
      <c r="N16" s="72"/>
      <c r="O16" s="72"/>
      <c r="P16" s="72"/>
      <c r="Q16" s="6"/>
    </row>
    <row r="17" customFormat="false" ht="15.75" hidden="false" customHeight="false" outlineLevel="0" collapsed="false">
      <c r="A17" s="74" t="n">
        <v>16</v>
      </c>
      <c r="B17" s="13" t="s">
        <v>17</v>
      </c>
      <c r="C17" s="14" t="s">
        <v>418</v>
      </c>
      <c r="D17" s="14" t="s">
        <v>400</v>
      </c>
      <c r="E17" s="14" t="s">
        <v>396</v>
      </c>
      <c r="F17" s="14" t="s">
        <v>403</v>
      </c>
      <c r="G17" s="14" t="s">
        <v>404</v>
      </c>
      <c r="H17" s="74" t="n">
        <v>1</v>
      </c>
      <c r="J17" s="5"/>
      <c r="K17" s="72"/>
      <c r="L17" s="72"/>
      <c r="M17" s="72"/>
      <c r="N17" s="72"/>
      <c r="O17" s="72"/>
      <c r="P17" s="72"/>
      <c r="Q17" s="6"/>
    </row>
    <row r="18" customFormat="false" ht="15.75" hidden="false" customHeight="false" outlineLevel="0" collapsed="false">
      <c r="A18" s="74" t="n">
        <v>17</v>
      </c>
      <c r="B18" s="13" t="s">
        <v>18</v>
      </c>
      <c r="C18" s="14" t="s">
        <v>419</v>
      </c>
      <c r="D18" s="14" t="s">
        <v>400</v>
      </c>
      <c r="E18" s="14" t="s">
        <v>396</v>
      </c>
      <c r="F18" s="14" t="s">
        <v>403</v>
      </c>
      <c r="G18" s="14" t="s">
        <v>404</v>
      </c>
      <c r="H18" s="74" t="n">
        <v>1</v>
      </c>
      <c r="J18" s="5"/>
      <c r="K18" s="72"/>
      <c r="L18" s="72"/>
      <c r="M18" s="72"/>
      <c r="N18" s="72"/>
      <c r="O18" s="72"/>
      <c r="P18" s="72"/>
      <c r="Q18" s="6"/>
    </row>
    <row r="19" customFormat="false" ht="15.75" hidden="false" customHeight="false" outlineLevel="0" collapsed="false">
      <c r="A19" s="74" t="n">
        <v>18</v>
      </c>
      <c r="B19" s="13" t="s">
        <v>19</v>
      </c>
      <c r="C19" s="14" t="s">
        <v>420</v>
      </c>
      <c r="D19" s="14" t="s">
        <v>400</v>
      </c>
      <c r="E19" s="14" t="s">
        <v>396</v>
      </c>
      <c r="F19" s="14" t="s">
        <v>403</v>
      </c>
      <c r="G19" s="14" t="s">
        <v>406</v>
      </c>
      <c r="H19" s="74" t="n">
        <v>4</v>
      </c>
      <c r="J19" s="5"/>
      <c r="K19" s="72"/>
      <c r="L19" s="72"/>
      <c r="M19" s="72"/>
      <c r="N19" s="72"/>
      <c r="O19" s="72"/>
      <c r="P19" s="72"/>
      <c r="Q19" s="6"/>
    </row>
    <row r="20" customFormat="false" ht="15.75" hidden="false" customHeight="false" outlineLevel="0" collapsed="false">
      <c r="A20" s="74" t="n">
        <v>19</v>
      </c>
      <c r="B20" s="13" t="s">
        <v>85</v>
      </c>
      <c r="C20" s="14" t="s">
        <v>421</v>
      </c>
      <c r="D20" s="14" t="s">
        <v>400</v>
      </c>
      <c r="E20" s="14" t="s">
        <v>396</v>
      </c>
      <c r="F20" s="14" t="s">
        <v>397</v>
      </c>
      <c r="G20" s="14" t="s">
        <v>398</v>
      </c>
      <c r="H20" s="74" t="n">
        <v>1</v>
      </c>
      <c r="J20" s="5"/>
      <c r="K20" s="72"/>
      <c r="L20" s="72"/>
      <c r="M20" s="72"/>
      <c r="N20" s="72"/>
      <c r="O20" s="72"/>
      <c r="P20" s="72"/>
      <c r="Q20" s="6"/>
    </row>
    <row r="21" customFormat="false" ht="15.75" hidden="false" customHeight="false" outlineLevel="0" collapsed="false">
      <c r="A21" s="74" t="n">
        <v>20</v>
      </c>
      <c r="B21" s="13" t="s">
        <v>86</v>
      </c>
      <c r="C21" s="14" t="s">
        <v>422</v>
      </c>
      <c r="D21" s="14" t="s">
        <v>400</v>
      </c>
      <c r="E21" s="14" t="s">
        <v>396</v>
      </c>
      <c r="F21" s="14" t="s">
        <v>397</v>
      </c>
      <c r="G21" s="14" t="s">
        <v>398</v>
      </c>
      <c r="H21" s="74" t="n">
        <v>1</v>
      </c>
      <c r="J21" s="5"/>
      <c r="K21" s="72"/>
      <c r="L21" s="72"/>
      <c r="M21" s="72"/>
      <c r="N21" s="72"/>
      <c r="O21" s="72"/>
      <c r="P21" s="72"/>
      <c r="Q21" s="6"/>
    </row>
    <row r="22" customFormat="false" ht="15.75" hidden="false" customHeight="false" outlineLevel="0" collapsed="false">
      <c r="A22" s="74" t="n">
        <v>21</v>
      </c>
      <c r="B22" s="13" t="s">
        <v>87</v>
      </c>
      <c r="C22" s="14" t="s">
        <v>423</v>
      </c>
      <c r="D22" s="14" t="s">
        <v>400</v>
      </c>
      <c r="E22" s="14" t="s">
        <v>396</v>
      </c>
      <c r="F22" s="14" t="s">
        <v>397</v>
      </c>
      <c r="G22" s="14" t="s">
        <v>398</v>
      </c>
      <c r="H22" s="74" t="n">
        <v>1</v>
      </c>
      <c r="J22" s="5"/>
      <c r="K22" s="72"/>
      <c r="L22" s="72"/>
      <c r="M22" s="72"/>
      <c r="N22" s="72"/>
      <c r="O22" s="72"/>
      <c r="P22" s="72"/>
      <c r="Q22" s="6"/>
    </row>
    <row r="23" customFormat="false" ht="15.75" hidden="false" customHeight="false" outlineLevel="0" collapsed="false">
      <c r="A23" s="74" t="n">
        <v>22</v>
      </c>
      <c r="B23" s="13" t="s">
        <v>88</v>
      </c>
      <c r="C23" s="14" t="s">
        <v>424</v>
      </c>
      <c r="D23" s="14" t="s">
        <v>400</v>
      </c>
      <c r="E23" s="14" t="s">
        <v>396</v>
      </c>
      <c r="F23" s="14" t="s">
        <v>397</v>
      </c>
      <c r="G23" s="14" t="s">
        <v>401</v>
      </c>
      <c r="H23" s="74" t="n">
        <v>1</v>
      </c>
      <c r="J23" s="5"/>
      <c r="K23" s="72"/>
      <c r="L23" s="72"/>
      <c r="M23" s="72"/>
      <c r="N23" s="72"/>
      <c r="O23" s="72"/>
      <c r="P23" s="72"/>
      <c r="Q23" s="6"/>
    </row>
    <row r="24" customFormat="false" ht="15.75" hidden="false" customHeight="false" outlineLevel="0" collapsed="false">
      <c r="A24" s="74" t="n">
        <v>23</v>
      </c>
      <c r="B24" s="13" t="s">
        <v>20</v>
      </c>
      <c r="C24" s="14" t="s">
        <v>425</v>
      </c>
      <c r="D24" s="14" t="s">
        <v>400</v>
      </c>
      <c r="E24" s="14" t="s">
        <v>396</v>
      </c>
      <c r="F24" s="14" t="s">
        <v>403</v>
      </c>
      <c r="G24" s="14" t="s">
        <v>406</v>
      </c>
      <c r="H24" s="74" t="n">
        <v>5</v>
      </c>
      <c r="J24" s="5"/>
      <c r="K24" s="72"/>
      <c r="L24" s="72"/>
      <c r="M24" s="72"/>
      <c r="N24" s="72"/>
      <c r="O24" s="72"/>
      <c r="P24" s="72"/>
      <c r="Q24" s="6"/>
    </row>
    <row r="25" customFormat="false" ht="15.75" hidden="false" customHeight="false" outlineLevel="0" collapsed="false">
      <c r="A25" s="74" t="n">
        <v>24</v>
      </c>
      <c r="B25" s="13" t="s">
        <v>89</v>
      </c>
      <c r="C25" s="14" t="s">
        <v>426</v>
      </c>
      <c r="D25" s="14" t="s">
        <v>400</v>
      </c>
      <c r="E25" s="14" t="s">
        <v>396</v>
      </c>
      <c r="F25" s="14" t="s">
        <v>397</v>
      </c>
      <c r="G25" s="14" t="s">
        <v>398</v>
      </c>
      <c r="H25" s="74" t="n">
        <v>1</v>
      </c>
      <c r="J25" s="5"/>
      <c r="K25" s="72"/>
      <c r="L25" s="72"/>
      <c r="M25" s="72"/>
      <c r="N25" s="72"/>
      <c r="O25" s="72"/>
      <c r="P25" s="72"/>
      <c r="Q25" s="6"/>
    </row>
    <row r="26" customFormat="false" ht="15.75" hidden="false" customHeight="false" outlineLevel="0" collapsed="false">
      <c r="A26" s="74" t="n">
        <v>25</v>
      </c>
      <c r="B26" s="13" t="s">
        <v>90</v>
      </c>
      <c r="C26" s="14" t="s">
        <v>427</v>
      </c>
      <c r="D26" s="14" t="s">
        <v>400</v>
      </c>
      <c r="E26" s="14" t="s">
        <v>396</v>
      </c>
      <c r="F26" s="14" t="s">
        <v>397</v>
      </c>
      <c r="G26" s="14" t="s">
        <v>401</v>
      </c>
      <c r="H26" s="74" t="n">
        <v>1</v>
      </c>
      <c r="J26" s="5"/>
      <c r="K26" s="72"/>
      <c r="L26" s="72"/>
      <c r="M26" s="72"/>
      <c r="N26" s="72"/>
      <c r="O26" s="72"/>
      <c r="P26" s="72"/>
      <c r="Q26" s="6"/>
    </row>
    <row r="27" customFormat="false" ht="15.75" hidden="false" customHeight="false" outlineLevel="0" collapsed="false">
      <c r="A27" s="74" t="n">
        <v>26</v>
      </c>
      <c r="B27" s="13" t="s">
        <v>21</v>
      </c>
      <c r="C27" s="14" t="s">
        <v>428</v>
      </c>
      <c r="D27" s="14" t="s">
        <v>400</v>
      </c>
      <c r="E27" s="14" t="s">
        <v>396</v>
      </c>
      <c r="F27" s="14" t="s">
        <v>403</v>
      </c>
      <c r="G27" s="14" t="s">
        <v>406</v>
      </c>
      <c r="H27" s="74" t="n">
        <v>1</v>
      </c>
      <c r="J27" s="5"/>
      <c r="K27" s="72"/>
      <c r="L27" s="72"/>
      <c r="M27" s="72"/>
      <c r="N27" s="72"/>
      <c r="O27" s="72"/>
      <c r="P27" s="72"/>
      <c r="Q27" s="6"/>
    </row>
    <row r="28" customFormat="false" ht="15.75" hidden="false" customHeight="false" outlineLevel="0" collapsed="false">
      <c r="A28" s="74" t="n">
        <v>27</v>
      </c>
      <c r="B28" s="13" t="s">
        <v>22</v>
      </c>
      <c r="C28" s="14" t="s">
        <v>429</v>
      </c>
      <c r="D28" s="14" t="s">
        <v>400</v>
      </c>
      <c r="E28" s="14" t="s">
        <v>396</v>
      </c>
      <c r="F28" s="14" t="s">
        <v>403</v>
      </c>
      <c r="G28" s="14" t="s">
        <v>406</v>
      </c>
      <c r="H28" s="74" t="n">
        <v>4</v>
      </c>
      <c r="J28" s="5"/>
      <c r="K28" s="72"/>
      <c r="L28" s="72"/>
      <c r="M28" s="72"/>
      <c r="N28" s="72"/>
      <c r="O28" s="72"/>
      <c r="P28" s="72"/>
      <c r="Q28" s="6"/>
    </row>
    <row r="29" customFormat="false" ht="15.75" hidden="false" customHeight="false" outlineLevel="0" collapsed="false">
      <c r="A29" s="74" t="n">
        <v>28</v>
      </c>
      <c r="B29" s="13" t="s">
        <v>91</v>
      </c>
      <c r="C29" s="14" t="s">
        <v>430</v>
      </c>
      <c r="D29" s="14" t="s">
        <v>400</v>
      </c>
      <c r="E29" s="14" t="s">
        <v>396</v>
      </c>
      <c r="F29" s="14" t="s">
        <v>397</v>
      </c>
      <c r="G29" s="14" t="s">
        <v>398</v>
      </c>
      <c r="H29" s="74" t="n">
        <v>3</v>
      </c>
      <c r="J29" s="5"/>
      <c r="K29" s="72"/>
      <c r="L29" s="72"/>
      <c r="M29" s="72"/>
      <c r="N29" s="72"/>
      <c r="O29" s="72"/>
      <c r="P29" s="72"/>
      <c r="Q29" s="6"/>
    </row>
    <row r="30" customFormat="false" ht="15.75" hidden="false" customHeight="false" outlineLevel="0" collapsed="false">
      <c r="A30" s="74" t="n">
        <v>29</v>
      </c>
      <c r="B30" s="13" t="s">
        <v>92</v>
      </c>
      <c r="C30" s="14" t="s">
        <v>431</v>
      </c>
      <c r="D30" s="14" t="s">
        <v>400</v>
      </c>
      <c r="E30" s="14" t="s">
        <v>396</v>
      </c>
      <c r="F30" s="14" t="s">
        <v>397</v>
      </c>
      <c r="G30" s="14" t="s">
        <v>401</v>
      </c>
      <c r="H30" s="74" t="n">
        <v>6</v>
      </c>
      <c r="J30" s="5"/>
      <c r="K30" s="72"/>
      <c r="L30" s="72"/>
      <c r="M30" s="72"/>
      <c r="N30" s="72"/>
      <c r="O30" s="72"/>
      <c r="P30" s="72"/>
      <c r="Q30" s="6"/>
    </row>
    <row r="31" customFormat="false" ht="15.75" hidden="false" customHeight="false" outlineLevel="0" collapsed="false">
      <c r="A31" s="74" t="n">
        <v>30</v>
      </c>
      <c r="B31" s="13" t="s">
        <v>93</v>
      </c>
      <c r="C31" s="14" t="s">
        <v>432</v>
      </c>
      <c r="D31" s="14" t="s">
        <v>400</v>
      </c>
      <c r="E31" s="14" t="s">
        <v>396</v>
      </c>
      <c r="F31" s="14" t="s">
        <v>397</v>
      </c>
      <c r="G31" s="14" t="s">
        <v>398</v>
      </c>
      <c r="H31" s="74" t="n">
        <v>1</v>
      </c>
      <c r="J31" s="5"/>
      <c r="K31" s="72"/>
      <c r="L31" s="72"/>
      <c r="M31" s="72"/>
      <c r="N31" s="72"/>
      <c r="O31" s="72"/>
      <c r="P31" s="72"/>
      <c r="Q31" s="6"/>
    </row>
    <row r="32" customFormat="false" ht="15.75" hidden="false" customHeight="false" outlineLevel="0" collapsed="false">
      <c r="A32" s="74" t="n">
        <v>31</v>
      </c>
      <c r="B32" s="13" t="s">
        <v>94</v>
      </c>
      <c r="C32" s="14" t="s">
        <v>433</v>
      </c>
      <c r="D32" s="14" t="s">
        <v>400</v>
      </c>
      <c r="E32" s="14" t="s">
        <v>396</v>
      </c>
      <c r="F32" s="14" t="s">
        <v>397</v>
      </c>
      <c r="G32" s="14" t="s">
        <v>398</v>
      </c>
      <c r="H32" s="74" t="n">
        <v>6</v>
      </c>
      <c r="J32" s="5"/>
      <c r="K32" s="72"/>
      <c r="L32" s="72"/>
      <c r="M32" s="72"/>
      <c r="N32" s="72"/>
      <c r="O32" s="72"/>
      <c r="P32" s="72"/>
      <c r="Q32" s="6"/>
    </row>
    <row r="33" customFormat="false" ht="15.75" hidden="false" customHeight="false" outlineLevel="0" collapsed="false">
      <c r="A33" s="74" t="n">
        <v>32</v>
      </c>
      <c r="B33" s="13" t="s">
        <v>95</v>
      </c>
      <c r="C33" s="14" t="s">
        <v>434</v>
      </c>
      <c r="D33" s="14" t="s">
        <v>400</v>
      </c>
      <c r="E33" s="14" t="s">
        <v>396</v>
      </c>
      <c r="F33" s="14" t="s">
        <v>397</v>
      </c>
      <c r="G33" s="14" t="s">
        <v>398</v>
      </c>
      <c r="H33" s="74" t="n">
        <v>1</v>
      </c>
      <c r="J33" s="5"/>
      <c r="K33" s="72"/>
      <c r="L33" s="72"/>
      <c r="M33" s="72"/>
      <c r="N33" s="72"/>
      <c r="O33" s="72"/>
      <c r="P33" s="72"/>
      <c r="Q33" s="6"/>
    </row>
    <row r="34" customFormat="false" ht="15.75" hidden="false" customHeight="false" outlineLevel="0" collapsed="false">
      <c r="A34" s="74" t="n">
        <v>33</v>
      </c>
      <c r="B34" s="13" t="s">
        <v>96</v>
      </c>
      <c r="C34" s="14" t="s">
        <v>435</v>
      </c>
      <c r="D34" s="14" t="s">
        <v>400</v>
      </c>
      <c r="E34" s="14" t="s">
        <v>396</v>
      </c>
      <c r="F34" s="14" t="s">
        <v>397</v>
      </c>
      <c r="G34" s="14" t="s">
        <v>401</v>
      </c>
      <c r="H34" s="74" t="n">
        <v>1</v>
      </c>
      <c r="J34" s="5"/>
      <c r="K34" s="72"/>
      <c r="L34" s="72"/>
      <c r="M34" s="72"/>
      <c r="N34" s="72"/>
      <c r="O34" s="72"/>
      <c r="P34" s="72"/>
      <c r="Q34" s="6"/>
    </row>
    <row r="35" customFormat="false" ht="15.75" hidden="false" customHeight="false" outlineLevel="0" collapsed="false">
      <c r="A35" s="74" t="n">
        <v>34</v>
      </c>
      <c r="B35" s="13" t="s">
        <v>97</v>
      </c>
      <c r="C35" s="14" t="s">
        <v>436</v>
      </c>
      <c r="D35" s="14" t="s">
        <v>400</v>
      </c>
      <c r="E35" s="14" t="s">
        <v>396</v>
      </c>
      <c r="F35" s="14" t="s">
        <v>397</v>
      </c>
      <c r="G35" s="14" t="s">
        <v>398</v>
      </c>
      <c r="H35" s="74" t="n">
        <v>2</v>
      </c>
      <c r="J35" s="5"/>
      <c r="K35" s="72"/>
      <c r="L35" s="72"/>
      <c r="M35" s="72"/>
      <c r="N35" s="72"/>
      <c r="O35" s="72"/>
      <c r="P35" s="72"/>
      <c r="Q35" s="6"/>
    </row>
    <row r="36" customFormat="false" ht="15.75" hidden="false" customHeight="false" outlineLevel="0" collapsed="false">
      <c r="A36" s="74" t="n">
        <v>35</v>
      </c>
      <c r="B36" s="13" t="s">
        <v>98</v>
      </c>
      <c r="C36" s="14" t="s">
        <v>437</v>
      </c>
      <c r="D36" s="14" t="s">
        <v>400</v>
      </c>
      <c r="E36" s="14" t="s">
        <v>396</v>
      </c>
      <c r="F36" s="14" t="s">
        <v>397</v>
      </c>
      <c r="G36" s="14" t="s">
        <v>401</v>
      </c>
      <c r="H36" s="74" t="n">
        <v>1</v>
      </c>
      <c r="J36" s="5"/>
      <c r="K36" s="72"/>
      <c r="L36" s="72"/>
      <c r="M36" s="72"/>
      <c r="N36" s="72"/>
      <c r="O36" s="72"/>
      <c r="P36" s="72"/>
      <c r="Q36" s="6"/>
    </row>
    <row r="37" customFormat="false" ht="15.75" hidden="false" customHeight="false" outlineLevel="0" collapsed="false">
      <c r="A37" s="74" t="n">
        <v>36</v>
      </c>
      <c r="B37" s="13" t="s">
        <v>23</v>
      </c>
      <c r="C37" s="14" t="s">
        <v>438</v>
      </c>
      <c r="D37" s="14" t="s">
        <v>400</v>
      </c>
      <c r="E37" s="14" t="s">
        <v>396</v>
      </c>
      <c r="F37" s="14" t="s">
        <v>403</v>
      </c>
      <c r="G37" s="14" t="s">
        <v>404</v>
      </c>
      <c r="H37" s="74" t="n">
        <v>1</v>
      </c>
      <c r="J37" s="5"/>
      <c r="K37" s="72"/>
      <c r="L37" s="72"/>
      <c r="M37" s="72"/>
      <c r="N37" s="72"/>
      <c r="O37" s="72"/>
      <c r="P37" s="72"/>
      <c r="Q37" s="6"/>
    </row>
    <row r="38" customFormat="false" ht="15.75" hidden="false" customHeight="false" outlineLevel="0" collapsed="false">
      <c r="A38" s="74" t="n">
        <v>37</v>
      </c>
      <c r="B38" s="13" t="s">
        <v>99</v>
      </c>
      <c r="C38" s="14" t="s">
        <v>439</v>
      </c>
      <c r="D38" s="14" t="s">
        <v>400</v>
      </c>
      <c r="E38" s="14" t="s">
        <v>396</v>
      </c>
      <c r="F38" s="14" t="s">
        <v>397</v>
      </c>
      <c r="G38" s="14" t="s">
        <v>398</v>
      </c>
      <c r="H38" s="74" t="n">
        <v>1</v>
      </c>
      <c r="J38" s="5"/>
      <c r="K38" s="72"/>
      <c r="L38" s="72"/>
      <c r="M38" s="72"/>
      <c r="N38" s="72"/>
      <c r="O38" s="72"/>
      <c r="P38" s="72"/>
      <c r="Q38" s="6"/>
    </row>
    <row r="39" customFormat="false" ht="15.75" hidden="false" customHeight="false" outlineLevel="0" collapsed="false">
      <c r="A39" s="74" t="n">
        <v>38</v>
      </c>
      <c r="B39" s="13" t="s">
        <v>24</v>
      </c>
      <c r="C39" s="14" t="s">
        <v>440</v>
      </c>
      <c r="D39" s="14" t="s">
        <v>400</v>
      </c>
      <c r="E39" s="14" t="s">
        <v>396</v>
      </c>
      <c r="F39" s="14" t="s">
        <v>403</v>
      </c>
      <c r="G39" s="14" t="s">
        <v>406</v>
      </c>
      <c r="H39" s="74" t="n">
        <v>1</v>
      </c>
      <c r="J39" s="5"/>
      <c r="K39" s="72"/>
      <c r="L39" s="72"/>
      <c r="M39" s="72"/>
      <c r="N39" s="72"/>
      <c r="O39" s="72"/>
      <c r="P39" s="72"/>
      <c r="Q39" s="6"/>
    </row>
    <row r="40" customFormat="false" ht="15.75" hidden="false" customHeight="false" outlineLevel="0" collapsed="false">
      <c r="A40" s="74" t="n">
        <v>39</v>
      </c>
      <c r="B40" s="13" t="s">
        <v>25</v>
      </c>
      <c r="C40" s="14" t="s">
        <v>441</v>
      </c>
      <c r="D40" s="14" t="s">
        <v>400</v>
      </c>
      <c r="E40" s="14" t="s">
        <v>396</v>
      </c>
      <c r="F40" s="14" t="s">
        <v>403</v>
      </c>
      <c r="G40" s="14" t="s">
        <v>404</v>
      </c>
      <c r="H40" s="74" t="n">
        <v>1</v>
      </c>
      <c r="J40" s="5"/>
      <c r="K40" s="72"/>
      <c r="L40" s="72"/>
      <c r="M40" s="72"/>
      <c r="N40" s="72"/>
      <c r="O40" s="72"/>
      <c r="P40" s="72"/>
      <c r="Q40" s="6"/>
    </row>
    <row r="41" customFormat="false" ht="15.75" hidden="false" customHeight="false" outlineLevel="0" collapsed="false">
      <c r="A41" s="74" t="n">
        <v>40</v>
      </c>
      <c r="B41" s="13" t="s">
        <v>100</v>
      </c>
      <c r="C41" s="14" t="s">
        <v>442</v>
      </c>
      <c r="D41" s="14" t="s">
        <v>400</v>
      </c>
      <c r="E41" s="14" t="s">
        <v>396</v>
      </c>
      <c r="F41" s="14" t="s">
        <v>397</v>
      </c>
      <c r="G41" s="14" t="s">
        <v>398</v>
      </c>
      <c r="H41" s="74" t="n">
        <v>1</v>
      </c>
      <c r="J41" s="5"/>
      <c r="K41" s="72"/>
      <c r="L41" s="72"/>
      <c r="M41" s="72"/>
      <c r="N41" s="72"/>
      <c r="O41" s="72"/>
      <c r="P41" s="72"/>
      <c r="Q41" s="6"/>
    </row>
    <row r="42" customFormat="false" ht="15.75" hidden="false" customHeight="false" outlineLevel="0" collapsed="false">
      <c r="A42" s="74" t="n">
        <v>41</v>
      </c>
      <c r="B42" s="13" t="s">
        <v>26</v>
      </c>
      <c r="C42" s="14" t="s">
        <v>443</v>
      </c>
      <c r="D42" s="14" t="s">
        <v>400</v>
      </c>
      <c r="E42" s="14" t="s">
        <v>396</v>
      </c>
      <c r="F42" s="14" t="s">
        <v>403</v>
      </c>
      <c r="G42" s="14" t="s">
        <v>404</v>
      </c>
      <c r="H42" s="74" t="n">
        <v>1</v>
      </c>
      <c r="J42" s="5"/>
      <c r="K42" s="72"/>
      <c r="L42" s="72"/>
      <c r="M42" s="72"/>
      <c r="N42" s="72"/>
      <c r="O42" s="72"/>
      <c r="P42" s="72"/>
      <c r="Q42" s="6"/>
    </row>
    <row r="43" customFormat="false" ht="15.75" hidden="false" customHeight="false" outlineLevel="0" collapsed="false">
      <c r="A43" s="74" t="n">
        <v>42</v>
      </c>
      <c r="B43" s="13" t="s">
        <v>101</v>
      </c>
      <c r="C43" s="14" t="s">
        <v>444</v>
      </c>
      <c r="D43" s="14" t="s">
        <v>400</v>
      </c>
      <c r="E43" s="14" t="s">
        <v>396</v>
      </c>
      <c r="F43" s="14" t="s">
        <v>397</v>
      </c>
      <c r="G43" s="14" t="s">
        <v>401</v>
      </c>
      <c r="H43" s="74" t="n">
        <v>2</v>
      </c>
      <c r="J43" s="5"/>
      <c r="K43" s="72"/>
      <c r="L43" s="72"/>
      <c r="M43" s="72"/>
      <c r="N43" s="72"/>
      <c r="O43" s="72"/>
      <c r="P43" s="72"/>
      <c r="Q43" s="6"/>
    </row>
    <row r="44" customFormat="false" ht="15.75" hidden="false" customHeight="false" outlineLevel="0" collapsed="false">
      <c r="A44" s="74" t="n">
        <v>43</v>
      </c>
      <c r="B44" s="13" t="s">
        <v>102</v>
      </c>
      <c r="C44" s="14" t="s">
        <v>445</v>
      </c>
      <c r="D44" s="14" t="s">
        <v>400</v>
      </c>
      <c r="E44" s="14" t="s">
        <v>396</v>
      </c>
      <c r="F44" s="14" t="s">
        <v>397</v>
      </c>
      <c r="G44" s="14" t="s">
        <v>398</v>
      </c>
      <c r="H44" s="74" t="n">
        <v>1</v>
      </c>
      <c r="J44" s="5"/>
      <c r="K44" s="72"/>
      <c r="L44" s="72"/>
      <c r="M44" s="72"/>
      <c r="N44" s="72"/>
      <c r="O44" s="72"/>
      <c r="P44" s="72"/>
      <c r="Q44" s="6"/>
    </row>
    <row r="45" customFormat="false" ht="15.75" hidden="false" customHeight="false" outlineLevel="0" collapsed="false">
      <c r="A45" s="74" t="n">
        <v>44</v>
      </c>
      <c r="B45" s="13" t="s">
        <v>27</v>
      </c>
      <c r="C45" s="14" t="s">
        <v>446</v>
      </c>
      <c r="D45" s="14" t="s">
        <v>400</v>
      </c>
      <c r="E45" s="14" t="s">
        <v>396</v>
      </c>
      <c r="F45" s="14" t="s">
        <v>403</v>
      </c>
      <c r="G45" s="14" t="s">
        <v>404</v>
      </c>
      <c r="H45" s="74" t="n">
        <v>1</v>
      </c>
      <c r="J45" s="5"/>
      <c r="K45" s="72"/>
      <c r="L45" s="72"/>
      <c r="M45" s="72"/>
      <c r="N45" s="72"/>
      <c r="O45" s="72"/>
      <c r="P45" s="72"/>
      <c r="Q45" s="6"/>
    </row>
    <row r="46" customFormat="false" ht="15.75" hidden="false" customHeight="false" outlineLevel="0" collapsed="false">
      <c r="A46" s="74" t="n">
        <v>45</v>
      </c>
      <c r="B46" s="13" t="s">
        <v>28</v>
      </c>
      <c r="C46" s="14" t="s">
        <v>447</v>
      </c>
      <c r="D46" s="14" t="s">
        <v>400</v>
      </c>
      <c r="E46" s="14" t="s">
        <v>396</v>
      </c>
      <c r="F46" s="14" t="s">
        <v>403</v>
      </c>
      <c r="G46" s="14" t="s">
        <v>406</v>
      </c>
      <c r="H46" s="74" t="n">
        <v>1</v>
      </c>
      <c r="J46" s="5"/>
      <c r="K46" s="72"/>
      <c r="L46" s="72"/>
      <c r="M46" s="72"/>
      <c r="N46" s="72"/>
      <c r="O46" s="72"/>
      <c r="P46" s="72"/>
      <c r="Q46" s="6"/>
    </row>
    <row r="47" customFormat="false" ht="15.75" hidden="false" customHeight="false" outlineLevel="0" collapsed="false">
      <c r="A47" s="74" t="n">
        <v>46</v>
      </c>
      <c r="B47" s="13" t="s">
        <v>29</v>
      </c>
      <c r="C47" s="14" t="s">
        <v>448</v>
      </c>
      <c r="D47" s="14" t="s">
        <v>400</v>
      </c>
      <c r="E47" s="14" t="s">
        <v>396</v>
      </c>
      <c r="F47" s="14" t="s">
        <v>403</v>
      </c>
      <c r="G47" s="14" t="s">
        <v>406</v>
      </c>
      <c r="H47" s="74" t="n">
        <v>1</v>
      </c>
      <c r="J47" s="5"/>
      <c r="K47" s="72"/>
      <c r="L47" s="72"/>
      <c r="M47" s="72"/>
      <c r="N47" s="72"/>
      <c r="O47" s="72"/>
      <c r="P47" s="72"/>
      <c r="Q47" s="6"/>
    </row>
    <row r="48" customFormat="false" ht="15.75" hidden="false" customHeight="false" outlineLevel="0" collapsed="false">
      <c r="A48" s="74" t="n">
        <v>47</v>
      </c>
      <c r="B48" s="13" t="s">
        <v>30</v>
      </c>
      <c r="C48" s="14" t="s">
        <v>449</v>
      </c>
      <c r="D48" s="14" t="s">
        <v>400</v>
      </c>
      <c r="E48" s="14" t="s">
        <v>396</v>
      </c>
      <c r="F48" s="14" t="s">
        <v>403</v>
      </c>
      <c r="G48" s="14" t="s">
        <v>404</v>
      </c>
      <c r="H48" s="74" t="n">
        <v>1</v>
      </c>
      <c r="J48" s="5"/>
      <c r="K48" s="72"/>
      <c r="L48" s="72"/>
      <c r="M48" s="72"/>
      <c r="N48" s="72"/>
      <c r="O48" s="72"/>
      <c r="P48" s="72"/>
      <c r="Q48" s="6"/>
    </row>
    <row r="49" customFormat="false" ht="15.75" hidden="false" customHeight="false" outlineLevel="0" collapsed="false">
      <c r="A49" s="74" t="n">
        <v>48</v>
      </c>
      <c r="B49" s="13" t="s">
        <v>103</v>
      </c>
      <c r="C49" s="14" t="s">
        <v>450</v>
      </c>
      <c r="D49" s="14" t="s">
        <v>400</v>
      </c>
      <c r="E49" s="14" t="s">
        <v>396</v>
      </c>
      <c r="F49" s="14" t="s">
        <v>397</v>
      </c>
      <c r="G49" s="14" t="s">
        <v>401</v>
      </c>
      <c r="H49" s="74" t="n">
        <v>2</v>
      </c>
      <c r="J49" s="5"/>
      <c r="K49" s="72"/>
      <c r="L49" s="72"/>
      <c r="M49" s="72"/>
      <c r="N49" s="72"/>
      <c r="O49" s="72"/>
      <c r="P49" s="72"/>
      <c r="Q49" s="6"/>
    </row>
    <row r="50" customFormat="false" ht="15.75" hidden="false" customHeight="false" outlineLevel="0" collapsed="false">
      <c r="A50" s="74" t="n">
        <v>49</v>
      </c>
      <c r="B50" s="13" t="s">
        <v>31</v>
      </c>
      <c r="C50" s="14" t="s">
        <v>451</v>
      </c>
      <c r="D50" s="14" t="s">
        <v>400</v>
      </c>
      <c r="E50" s="14" t="s">
        <v>396</v>
      </c>
      <c r="F50" s="14" t="s">
        <v>403</v>
      </c>
      <c r="G50" s="14" t="s">
        <v>406</v>
      </c>
      <c r="H50" s="74" t="n">
        <v>2</v>
      </c>
      <c r="J50" s="5"/>
      <c r="K50" s="72"/>
      <c r="L50" s="72"/>
      <c r="M50" s="72"/>
      <c r="N50" s="72"/>
      <c r="O50" s="72"/>
      <c r="P50" s="72"/>
      <c r="Q50" s="6"/>
    </row>
    <row r="51" customFormat="false" ht="15.75" hidden="false" customHeight="false" outlineLevel="0" collapsed="false">
      <c r="A51" s="74" t="n">
        <v>50</v>
      </c>
      <c r="B51" s="13" t="s">
        <v>104</v>
      </c>
      <c r="C51" s="14" t="s">
        <v>452</v>
      </c>
      <c r="D51" s="14" t="s">
        <v>400</v>
      </c>
      <c r="E51" s="14" t="s">
        <v>396</v>
      </c>
      <c r="F51" s="14" t="s">
        <v>397</v>
      </c>
      <c r="G51" s="14" t="s">
        <v>401</v>
      </c>
      <c r="H51" s="74" t="n">
        <v>1</v>
      </c>
      <c r="J51" s="5"/>
      <c r="K51" s="72"/>
      <c r="L51" s="72"/>
      <c r="M51" s="72"/>
      <c r="N51" s="72"/>
      <c r="O51" s="72"/>
      <c r="P51" s="72"/>
      <c r="Q51" s="6"/>
    </row>
    <row r="52" customFormat="false" ht="15.75" hidden="false" customHeight="false" outlineLevel="0" collapsed="false">
      <c r="A52" s="74" t="n">
        <v>51</v>
      </c>
      <c r="B52" s="13" t="s">
        <v>32</v>
      </c>
      <c r="C52" s="14" t="s">
        <v>453</v>
      </c>
      <c r="D52" s="14" t="s">
        <v>400</v>
      </c>
      <c r="E52" s="14" t="s">
        <v>396</v>
      </c>
      <c r="F52" s="14" t="s">
        <v>403</v>
      </c>
      <c r="G52" s="14" t="s">
        <v>404</v>
      </c>
      <c r="H52" s="74" t="n">
        <v>4</v>
      </c>
      <c r="J52" s="5"/>
      <c r="K52" s="72"/>
      <c r="L52" s="72"/>
      <c r="M52" s="72"/>
      <c r="N52" s="72"/>
      <c r="O52" s="72"/>
      <c r="P52" s="72"/>
      <c r="Q52" s="6"/>
    </row>
    <row r="53" customFormat="false" ht="15.75" hidden="false" customHeight="false" outlineLevel="0" collapsed="false">
      <c r="A53" s="74" t="n">
        <v>52</v>
      </c>
      <c r="B53" s="13" t="s">
        <v>105</v>
      </c>
      <c r="C53" s="14" t="s">
        <v>454</v>
      </c>
      <c r="D53" s="14" t="s">
        <v>400</v>
      </c>
      <c r="E53" s="14" t="s">
        <v>396</v>
      </c>
      <c r="F53" s="14" t="s">
        <v>397</v>
      </c>
      <c r="G53" s="14" t="s">
        <v>398</v>
      </c>
      <c r="H53" s="74" t="n">
        <v>2</v>
      </c>
      <c r="J53" s="5"/>
      <c r="K53" s="72"/>
      <c r="L53" s="72"/>
      <c r="M53" s="72"/>
      <c r="N53" s="72"/>
      <c r="O53" s="72"/>
      <c r="P53" s="72"/>
      <c r="Q53" s="6"/>
    </row>
    <row r="54" customFormat="false" ht="15.75" hidden="false" customHeight="false" outlineLevel="0" collapsed="false">
      <c r="A54" s="74" t="n">
        <v>53</v>
      </c>
      <c r="B54" s="13" t="s">
        <v>106</v>
      </c>
      <c r="C54" s="14" t="s">
        <v>455</v>
      </c>
      <c r="D54" s="14" t="s">
        <v>400</v>
      </c>
      <c r="E54" s="14" t="s">
        <v>396</v>
      </c>
      <c r="F54" s="14" t="s">
        <v>397</v>
      </c>
      <c r="G54" s="14" t="s">
        <v>401</v>
      </c>
      <c r="H54" s="74" t="n">
        <v>1</v>
      </c>
      <c r="J54" s="5"/>
      <c r="K54" s="72"/>
      <c r="L54" s="72"/>
      <c r="M54" s="72"/>
      <c r="N54" s="72"/>
      <c r="O54" s="72"/>
      <c r="P54" s="72"/>
      <c r="Q54" s="6"/>
    </row>
    <row r="55" customFormat="false" ht="15.75" hidden="false" customHeight="false" outlineLevel="0" collapsed="false">
      <c r="A55" s="74" t="n">
        <v>54</v>
      </c>
      <c r="B55" s="13" t="s">
        <v>33</v>
      </c>
      <c r="C55" s="14" t="s">
        <v>456</v>
      </c>
      <c r="D55" s="14" t="s">
        <v>400</v>
      </c>
      <c r="E55" s="14" t="s">
        <v>396</v>
      </c>
      <c r="F55" s="14" t="s">
        <v>403</v>
      </c>
      <c r="G55" s="14" t="s">
        <v>404</v>
      </c>
      <c r="H55" s="74" t="n">
        <v>3</v>
      </c>
      <c r="J55" s="5"/>
      <c r="K55" s="72"/>
      <c r="L55" s="72"/>
      <c r="M55" s="72"/>
      <c r="N55" s="72"/>
      <c r="O55" s="72"/>
      <c r="P55" s="72"/>
      <c r="Q55" s="6"/>
    </row>
    <row r="56" customFormat="false" ht="15.75" hidden="false" customHeight="false" outlineLevel="0" collapsed="false">
      <c r="A56" s="74" t="n">
        <v>55</v>
      </c>
      <c r="B56" s="13" t="s">
        <v>107</v>
      </c>
      <c r="C56" s="14" t="s">
        <v>457</v>
      </c>
      <c r="D56" s="14" t="s">
        <v>400</v>
      </c>
      <c r="E56" s="14" t="s">
        <v>396</v>
      </c>
      <c r="F56" s="14" t="s">
        <v>397</v>
      </c>
      <c r="G56" s="14" t="s">
        <v>398</v>
      </c>
      <c r="H56" s="74" t="n">
        <v>2</v>
      </c>
      <c r="J56" s="5"/>
      <c r="K56" s="72"/>
      <c r="L56" s="72"/>
      <c r="M56" s="72"/>
      <c r="N56" s="72"/>
      <c r="O56" s="72"/>
      <c r="P56" s="72"/>
      <c r="Q56" s="6"/>
    </row>
    <row r="57" customFormat="false" ht="15.75" hidden="false" customHeight="false" outlineLevel="0" collapsed="false">
      <c r="A57" s="74" t="n">
        <v>56</v>
      </c>
      <c r="B57" s="13" t="s">
        <v>34</v>
      </c>
      <c r="C57" s="14" t="s">
        <v>458</v>
      </c>
      <c r="D57" s="14" t="s">
        <v>400</v>
      </c>
      <c r="E57" s="14" t="s">
        <v>396</v>
      </c>
      <c r="F57" s="14" t="s">
        <v>403</v>
      </c>
      <c r="G57" s="14" t="s">
        <v>404</v>
      </c>
      <c r="H57" s="74" t="n">
        <v>2</v>
      </c>
      <c r="J57" s="5"/>
      <c r="K57" s="72"/>
      <c r="L57" s="72"/>
      <c r="M57" s="72"/>
      <c r="N57" s="72"/>
      <c r="O57" s="72"/>
      <c r="P57" s="72"/>
      <c r="Q57" s="6"/>
    </row>
    <row r="58" customFormat="false" ht="15.75" hidden="false" customHeight="false" outlineLevel="0" collapsed="false">
      <c r="A58" s="74" t="n">
        <v>57</v>
      </c>
      <c r="B58" s="13" t="s">
        <v>108</v>
      </c>
      <c r="C58" s="14" t="s">
        <v>459</v>
      </c>
      <c r="D58" s="14" t="s">
        <v>400</v>
      </c>
      <c r="E58" s="14" t="s">
        <v>396</v>
      </c>
      <c r="F58" s="14" t="s">
        <v>397</v>
      </c>
      <c r="G58" s="14" t="s">
        <v>398</v>
      </c>
      <c r="H58" s="74" t="n">
        <v>1</v>
      </c>
      <c r="J58" s="5"/>
      <c r="K58" s="72"/>
      <c r="L58" s="72"/>
      <c r="M58" s="72"/>
      <c r="N58" s="72"/>
      <c r="O58" s="72"/>
      <c r="P58" s="72"/>
      <c r="Q58" s="6"/>
    </row>
    <row r="59" customFormat="false" ht="15.75" hidden="false" customHeight="false" outlineLevel="0" collapsed="false">
      <c r="A59" s="74" t="n">
        <v>58</v>
      </c>
      <c r="B59" s="13" t="s">
        <v>109</v>
      </c>
      <c r="C59" s="14" t="s">
        <v>460</v>
      </c>
      <c r="D59" s="14" t="s">
        <v>400</v>
      </c>
      <c r="E59" s="14" t="s">
        <v>396</v>
      </c>
      <c r="F59" s="14" t="s">
        <v>397</v>
      </c>
      <c r="G59" s="14" t="s">
        <v>401</v>
      </c>
      <c r="H59" s="74" t="n">
        <v>1</v>
      </c>
      <c r="J59" s="5"/>
      <c r="K59" s="72"/>
      <c r="L59" s="72"/>
      <c r="M59" s="72"/>
      <c r="N59" s="72"/>
      <c r="O59" s="72"/>
      <c r="P59" s="72"/>
      <c r="Q59" s="6"/>
    </row>
    <row r="60" customFormat="false" ht="15.75" hidden="false" customHeight="false" outlineLevel="0" collapsed="false">
      <c r="A60" s="74" t="n">
        <v>59</v>
      </c>
      <c r="B60" s="13" t="s">
        <v>110</v>
      </c>
      <c r="C60" s="14" t="s">
        <v>461</v>
      </c>
      <c r="D60" s="14" t="s">
        <v>400</v>
      </c>
      <c r="E60" s="14" t="s">
        <v>396</v>
      </c>
      <c r="F60" s="14" t="s">
        <v>397</v>
      </c>
      <c r="G60" s="14" t="s">
        <v>398</v>
      </c>
      <c r="H60" s="74" t="n">
        <v>1</v>
      </c>
      <c r="J60" s="5"/>
      <c r="K60" s="72"/>
      <c r="L60" s="72"/>
      <c r="M60" s="72"/>
      <c r="N60" s="72"/>
      <c r="O60" s="72"/>
      <c r="P60" s="72"/>
      <c r="Q60" s="6"/>
    </row>
    <row r="61" customFormat="false" ht="15.75" hidden="false" customHeight="false" outlineLevel="0" collapsed="false">
      <c r="A61" s="74" t="n">
        <v>60</v>
      </c>
      <c r="B61" s="13" t="s">
        <v>111</v>
      </c>
      <c r="C61" s="14" t="s">
        <v>462</v>
      </c>
      <c r="D61" s="14" t="s">
        <v>400</v>
      </c>
      <c r="E61" s="14" t="s">
        <v>396</v>
      </c>
      <c r="F61" s="14" t="s">
        <v>397</v>
      </c>
      <c r="G61" s="14" t="s">
        <v>401</v>
      </c>
      <c r="H61" s="74" t="n">
        <v>5</v>
      </c>
      <c r="J61" s="5"/>
      <c r="K61" s="72"/>
      <c r="L61" s="72"/>
      <c r="M61" s="72"/>
      <c r="N61" s="72"/>
      <c r="O61" s="72"/>
      <c r="P61" s="72"/>
      <c r="Q61" s="6"/>
    </row>
    <row r="62" customFormat="false" ht="15.75" hidden="false" customHeight="false" outlineLevel="0" collapsed="false">
      <c r="A62" s="74" t="n">
        <v>61</v>
      </c>
      <c r="B62" s="13" t="s">
        <v>35</v>
      </c>
      <c r="C62" s="14" t="s">
        <v>463</v>
      </c>
      <c r="D62" s="14" t="s">
        <v>400</v>
      </c>
      <c r="E62" s="14" t="s">
        <v>396</v>
      </c>
      <c r="F62" s="14" t="s">
        <v>403</v>
      </c>
      <c r="G62" s="14" t="s">
        <v>406</v>
      </c>
      <c r="H62" s="74" t="n">
        <v>1</v>
      </c>
      <c r="J62" s="5"/>
      <c r="K62" s="72"/>
      <c r="L62" s="72"/>
      <c r="M62" s="72"/>
      <c r="N62" s="72"/>
      <c r="O62" s="72"/>
      <c r="P62" s="72"/>
      <c r="Q62" s="6"/>
    </row>
    <row r="63" customFormat="false" ht="15.75" hidden="false" customHeight="false" outlineLevel="0" collapsed="false">
      <c r="A63" s="74" t="n">
        <v>62</v>
      </c>
      <c r="B63" s="13" t="s">
        <v>36</v>
      </c>
      <c r="C63" s="14" t="s">
        <v>464</v>
      </c>
      <c r="D63" s="14" t="s">
        <v>400</v>
      </c>
      <c r="E63" s="14" t="s">
        <v>396</v>
      </c>
      <c r="F63" s="14" t="s">
        <v>403</v>
      </c>
      <c r="G63" s="14" t="s">
        <v>406</v>
      </c>
      <c r="H63" s="74" t="n">
        <v>1</v>
      </c>
      <c r="J63" s="5"/>
      <c r="K63" s="72"/>
      <c r="L63" s="72"/>
      <c r="M63" s="72"/>
      <c r="N63" s="72"/>
      <c r="O63" s="72"/>
      <c r="P63" s="72"/>
      <c r="Q63" s="6"/>
    </row>
    <row r="64" customFormat="false" ht="15.75" hidden="false" customHeight="false" outlineLevel="0" collapsed="false">
      <c r="A64" s="74" t="n">
        <v>63</v>
      </c>
      <c r="B64" s="13" t="s">
        <v>112</v>
      </c>
      <c r="C64" s="14" t="s">
        <v>465</v>
      </c>
      <c r="D64" s="14" t="s">
        <v>400</v>
      </c>
      <c r="E64" s="14" t="s">
        <v>396</v>
      </c>
      <c r="F64" s="14" t="s">
        <v>397</v>
      </c>
      <c r="G64" s="14" t="s">
        <v>401</v>
      </c>
      <c r="H64" s="74" t="n">
        <v>1</v>
      </c>
      <c r="J64" s="5"/>
      <c r="K64" s="72"/>
      <c r="L64" s="72"/>
      <c r="M64" s="72"/>
      <c r="N64" s="72"/>
      <c r="O64" s="72"/>
      <c r="P64" s="72"/>
      <c r="Q64" s="6"/>
    </row>
    <row r="65" customFormat="false" ht="15.75" hidden="false" customHeight="false" outlineLevel="0" collapsed="false">
      <c r="A65" s="74" t="n">
        <v>64</v>
      </c>
      <c r="B65" s="13" t="s">
        <v>113</v>
      </c>
      <c r="C65" s="14" t="s">
        <v>466</v>
      </c>
      <c r="D65" s="14" t="s">
        <v>400</v>
      </c>
      <c r="E65" s="14" t="s">
        <v>396</v>
      </c>
      <c r="F65" s="14" t="s">
        <v>397</v>
      </c>
      <c r="G65" s="14" t="s">
        <v>398</v>
      </c>
      <c r="H65" s="74" t="n">
        <v>1</v>
      </c>
      <c r="J65" s="5"/>
      <c r="K65" s="72"/>
      <c r="L65" s="72"/>
      <c r="M65" s="72"/>
      <c r="N65" s="72"/>
      <c r="O65" s="72"/>
      <c r="P65" s="72"/>
      <c r="Q65" s="6"/>
    </row>
    <row r="66" customFormat="false" ht="15.75" hidden="false" customHeight="false" outlineLevel="0" collapsed="false">
      <c r="A66" s="74" t="n">
        <v>65</v>
      </c>
      <c r="B66" s="13" t="s">
        <v>37</v>
      </c>
      <c r="C66" s="14" t="s">
        <v>467</v>
      </c>
      <c r="D66" s="14" t="s">
        <v>400</v>
      </c>
      <c r="E66" s="14" t="s">
        <v>396</v>
      </c>
      <c r="F66" s="14" t="s">
        <v>403</v>
      </c>
      <c r="G66" s="14" t="s">
        <v>404</v>
      </c>
      <c r="H66" s="74" t="n">
        <v>1</v>
      </c>
      <c r="J66" s="5"/>
      <c r="K66" s="72"/>
      <c r="L66" s="72"/>
      <c r="M66" s="72"/>
      <c r="N66" s="72"/>
      <c r="O66" s="72"/>
      <c r="P66" s="72"/>
      <c r="Q66" s="6"/>
    </row>
    <row r="67" customFormat="false" ht="15.75" hidden="false" customHeight="false" outlineLevel="0" collapsed="false">
      <c r="A67" s="74" t="n">
        <v>66</v>
      </c>
      <c r="B67" s="13" t="s">
        <v>38</v>
      </c>
      <c r="C67" s="14" t="s">
        <v>468</v>
      </c>
      <c r="D67" s="14" t="s">
        <v>400</v>
      </c>
      <c r="E67" s="14" t="s">
        <v>396</v>
      </c>
      <c r="F67" s="14" t="s">
        <v>403</v>
      </c>
      <c r="G67" s="14" t="s">
        <v>406</v>
      </c>
      <c r="H67" s="74" t="n">
        <v>1</v>
      </c>
      <c r="J67" s="5"/>
      <c r="K67" s="72"/>
      <c r="L67" s="72"/>
      <c r="M67" s="72"/>
      <c r="N67" s="72"/>
      <c r="O67" s="72"/>
      <c r="P67" s="72"/>
      <c r="Q67" s="6"/>
    </row>
    <row r="68" customFormat="false" ht="15.75" hidden="false" customHeight="false" outlineLevel="0" collapsed="false">
      <c r="A68" s="74" t="n">
        <v>67</v>
      </c>
      <c r="B68" s="13" t="s">
        <v>114</v>
      </c>
      <c r="C68" s="14" t="s">
        <v>469</v>
      </c>
      <c r="D68" s="14" t="s">
        <v>400</v>
      </c>
      <c r="E68" s="14" t="s">
        <v>396</v>
      </c>
      <c r="F68" s="14" t="s">
        <v>397</v>
      </c>
      <c r="G68" s="14" t="s">
        <v>398</v>
      </c>
      <c r="H68" s="74" t="n">
        <v>1</v>
      </c>
      <c r="J68" s="5"/>
      <c r="K68" s="72"/>
      <c r="L68" s="72"/>
      <c r="M68" s="72"/>
      <c r="N68" s="72"/>
      <c r="O68" s="72"/>
      <c r="P68" s="72"/>
      <c r="Q68" s="6"/>
    </row>
    <row r="69" customFormat="false" ht="15.75" hidden="false" customHeight="false" outlineLevel="0" collapsed="false">
      <c r="A69" s="74" t="n">
        <v>68</v>
      </c>
      <c r="B69" s="13" t="s">
        <v>115</v>
      </c>
      <c r="C69" s="14" t="s">
        <v>470</v>
      </c>
      <c r="D69" s="14" t="s">
        <v>400</v>
      </c>
      <c r="E69" s="14" t="s">
        <v>396</v>
      </c>
      <c r="F69" s="14" t="s">
        <v>397</v>
      </c>
      <c r="G69" s="14" t="s">
        <v>398</v>
      </c>
      <c r="H69" s="74" t="n">
        <v>1</v>
      </c>
      <c r="J69" s="5"/>
      <c r="K69" s="72"/>
      <c r="L69" s="72"/>
      <c r="M69" s="72"/>
      <c r="N69" s="72"/>
      <c r="O69" s="72"/>
      <c r="P69" s="72"/>
      <c r="Q69" s="6"/>
    </row>
    <row r="70" customFormat="false" ht="15.75" hidden="false" customHeight="false" outlineLevel="0" collapsed="false">
      <c r="A70" s="74" t="n">
        <v>69</v>
      </c>
      <c r="B70" s="13" t="s">
        <v>116</v>
      </c>
      <c r="C70" s="14" t="s">
        <v>471</v>
      </c>
      <c r="D70" s="14" t="s">
        <v>400</v>
      </c>
      <c r="E70" s="14" t="s">
        <v>396</v>
      </c>
      <c r="F70" s="14" t="s">
        <v>397</v>
      </c>
      <c r="G70" s="14" t="s">
        <v>398</v>
      </c>
      <c r="H70" s="74" t="n">
        <v>1</v>
      </c>
      <c r="J70" s="5"/>
      <c r="K70" s="72"/>
      <c r="L70" s="72"/>
      <c r="M70" s="72"/>
      <c r="N70" s="72"/>
      <c r="O70" s="72"/>
      <c r="P70" s="72"/>
      <c r="Q70" s="6"/>
    </row>
    <row r="71" customFormat="false" ht="15.75" hidden="false" customHeight="false" outlineLevel="0" collapsed="false">
      <c r="A71" s="74" t="n">
        <v>70</v>
      </c>
      <c r="B71" s="13" t="s">
        <v>39</v>
      </c>
      <c r="C71" s="14" t="s">
        <v>472</v>
      </c>
      <c r="D71" s="14" t="s">
        <v>400</v>
      </c>
      <c r="E71" s="14" t="s">
        <v>396</v>
      </c>
      <c r="F71" s="14" t="s">
        <v>403</v>
      </c>
      <c r="G71" s="14" t="s">
        <v>406</v>
      </c>
      <c r="H71" s="74" t="n">
        <v>4</v>
      </c>
      <c r="J71" s="5"/>
      <c r="K71" s="72"/>
      <c r="L71" s="72"/>
      <c r="M71" s="72"/>
      <c r="N71" s="72"/>
      <c r="O71" s="72"/>
      <c r="P71" s="72"/>
      <c r="Q71" s="6"/>
    </row>
    <row r="72" customFormat="false" ht="15.75" hidden="false" customHeight="false" outlineLevel="0" collapsed="false">
      <c r="A72" s="74" t="n">
        <v>71</v>
      </c>
      <c r="B72" s="13" t="s">
        <v>40</v>
      </c>
      <c r="C72" s="14" t="s">
        <v>472</v>
      </c>
      <c r="D72" s="14" t="s">
        <v>400</v>
      </c>
      <c r="E72" s="14" t="s">
        <v>396</v>
      </c>
      <c r="F72" s="14" t="s">
        <v>403</v>
      </c>
      <c r="G72" s="14" t="s">
        <v>406</v>
      </c>
      <c r="H72" s="74" t="n">
        <v>1</v>
      </c>
      <c r="J72" s="5"/>
      <c r="K72" s="72"/>
      <c r="L72" s="72"/>
      <c r="M72" s="72"/>
      <c r="N72" s="72"/>
      <c r="O72" s="72"/>
      <c r="P72" s="72"/>
      <c r="Q72" s="6"/>
    </row>
    <row r="73" customFormat="false" ht="15.75" hidden="false" customHeight="false" outlineLevel="0" collapsed="false">
      <c r="A73" s="74" t="n">
        <v>72</v>
      </c>
      <c r="B73" s="13" t="s">
        <v>41</v>
      </c>
      <c r="C73" s="14" t="s">
        <v>473</v>
      </c>
      <c r="D73" s="14" t="s">
        <v>400</v>
      </c>
      <c r="E73" s="14" t="s">
        <v>396</v>
      </c>
      <c r="F73" s="14" t="s">
        <v>403</v>
      </c>
      <c r="G73" s="14" t="s">
        <v>404</v>
      </c>
      <c r="H73" s="74" t="n">
        <v>1</v>
      </c>
      <c r="J73" s="5"/>
      <c r="K73" s="72"/>
      <c r="L73" s="72"/>
      <c r="M73" s="72"/>
      <c r="N73" s="72"/>
      <c r="O73" s="72"/>
      <c r="P73" s="72"/>
      <c r="Q73" s="6"/>
    </row>
    <row r="74" customFormat="false" ht="15.75" hidden="false" customHeight="false" outlineLevel="0" collapsed="false">
      <c r="A74" s="74" t="n">
        <v>73</v>
      </c>
      <c r="B74" s="13" t="s">
        <v>117</v>
      </c>
      <c r="C74" s="14" t="s">
        <v>474</v>
      </c>
      <c r="D74" s="14" t="s">
        <v>400</v>
      </c>
      <c r="E74" s="14" t="s">
        <v>396</v>
      </c>
      <c r="F74" s="14" t="s">
        <v>397</v>
      </c>
      <c r="G74" s="14" t="s">
        <v>401</v>
      </c>
      <c r="H74" s="74" t="n">
        <v>1</v>
      </c>
      <c r="J74" s="5"/>
      <c r="K74" s="72"/>
      <c r="L74" s="72"/>
      <c r="M74" s="72"/>
      <c r="N74" s="72"/>
      <c r="O74" s="72"/>
      <c r="P74" s="72"/>
      <c r="Q74" s="6"/>
    </row>
    <row r="75" customFormat="false" ht="15.75" hidden="false" customHeight="false" outlineLevel="0" collapsed="false">
      <c r="A75" s="74" t="n">
        <v>74</v>
      </c>
      <c r="B75" s="13" t="s">
        <v>118</v>
      </c>
      <c r="C75" s="14" t="s">
        <v>475</v>
      </c>
      <c r="D75" s="14" t="s">
        <v>400</v>
      </c>
      <c r="E75" s="14" t="s">
        <v>396</v>
      </c>
      <c r="F75" s="14" t="s">
        <v>397</v>
      </c>
      <c r="G75" s="14" t="s">
        <v>401</v>
      </c>
      <c r="H75" s="74" t="n">
        <v>4</v>
      </c>
      <c r="J75" s="5"/>
      <c r="K75" s="72"/>
      <c r="L75" s="72"/>
      <c r="M75" s="72"/>
      <c r="N75" s="72"/>
      <c r="O75" s="72"/>
      <c r="P75" s="72"/>
      <c r="Q75" s="6"/>
    </row>
    <row r="76" customFormat="false" ht="15.75" hidden="false" customHeight="false" outlineLevel="0" collapsed="false">
      <c r="A76" s="74" t="n">
        <v>75</v>
      </c>
      <c r="B76" s="13" t="s">
        <v>42</v>
      </c>
      <c r="C76" s="14" t="s">
        <v>476</v>
      </c>
      <c r="D76" s="14" t="s">
        <v>400</v>
      </c>
      <c r="E76" s="14" t="s">
        <v>396</v>
      </c>
      <c r="F76" s="14" t="s">
        <v>403</v>
      </c>
      <c r="G76" s="14" t="s">
        <v>406</v>
      </c>
      <c r="H76" s="74" t="n">
        <v>1</v>
      </c>
      <c r="J76" s="5"/>
      <c r="K76" s="72"/>
      <c r="L76" s="72"/>
      <c r="M76" s="72"/>
      <c r="N76" s="72"/>
      <c r="O76" s="72"/>
      <c r="P76" s="72"/>
      <c r="Q76" s="6"/>
    </row>
    <row r="77" customFormat="false" ht="15.75" hidden="false" customHeight="false" outlineLevel="0" collapsed="false">
      <c r="A77" s="74" t="n">
        <v>76</v>
      </c>
      <c r="B77" s="13" t="s">
        <v>119</v>
      </c>
      <c r="C77" s="14" t="s">
        <v>477</v>
      </c>
      <c r="D77" s="14" t="s">
        <v>400</v>
      </c>
      <c r="E77" s="14" t="s">
        <v>396</v>
      </c>
      <c r="F77" s="14" t="s">
        <v>397</v>
      </c>
      <c r="G77" s="14" t="s">
        <v>401</v>
      </c>
      <c r="H77" s="74" t="n">
        <v>1</v>
      </c>
      <c r="J77" s="5"/>
      <c r="K77" s="72"/>
      <c r="L77" s="72"/>
      <c r="M77" s="72"/>
      <c r="N77" s="72"/>
      <c r="O77" s="72"/>
      <c r="P77" s="72"/>
      <c r="Q77" s="6"/>
    </row>
    <row r="78" customFormat="false" ht="15.75" hidden="false" customHeight="false" outlineLevel="0" collapsed="false">
      <c r="A78" s="74" t="n">
        <v>77</v>
      </c>
      <c r="B78" s="13" t="s">
        <v>43</v>
      </c>
      <c r="C78" s="14" t="s">
        <v>478</v>
      </c>
      <c r="D78" s="14" t="s">
        <v>400</v>
      </c>
      <c r="E78" s="14" t="s">
        <v>396</v>
      </c>
      <c r="F78" s="14" t="s">
        <v>403</v>
      </c>
      <c r="G78" s="14" t="s">
        <v>404</v>
      </c>
      <c r="H78" s="74" t="n">
        <v>1</v>
      </c>
      <c r="J78" s="5"/>
      <c r="K78" s="72"/>
      <c r="L78" s="72"/>
      <c r="M78" s="72"/>
      <c r="N78" s="72"/>
      <c r="O78" s="72"/>
      <c r="P78" s="72"/>
      <c r="Q78" s="6"/>
    </row>
    <row r="79" customFormat="false" ht="15.75" hidden="false" customHeight="false" outlineLevel="0" collapsed="false">
      <c r="A79" s="74" t="n">
        <v>78</v>
      </c>
      <c r="B79" s="13" t="s">
        <v>44</v>
      </c>
      <c r="C79" s="14" t="s">
        <v>479</v>
      </c>
      <c r="D79" s="14" t="s">
        <v>400</v>
      </c>
      <c r="E79" s="14" t="s">
        <v>396</v>
      </c>
      <c r="F79" s="14" t="s">
        <v>403</v>
      </c>
      <c r="G79" s="14" t="s">
        <v>406</v>
      </c>
      <c r="H79" s="74" t="n">
        <v>1</v>
      </c>
      <c r="J79" s="5"/>
      <c r="K79" s="72"/>
      <c r="L79" s="72"/>
      <c r="M79" s="72"/>
      <c r="N79" s="72"/>
      <c r="O79" s="72"/>
      <c r="P79" s="72"/>
      <c r="Q79" s="6"/>
    </row>
    <row r="80" customFormat="false" ht="15.75" hidden="false" customHeight="false" outlineLevel="0" collapsed="false">
      <c r="A80" s="74" t="n">
        <v>79</v>
      </c>
      <c r="B80" s="13" t="s">
        <v>45</v>
      </c>
      <c r="C80" s="14" t="s">
        <v>480</v>
      </c>
      <c r="D80" s="14" t="s">
        <v>400</v>
      </c>
      <c r="E80" s="14" t="s">
        <v>396</v>
      </c>
      <c r="F80" s="14" t="s">
        <v>403</v>
      </c>
      <c r="G80" s="14" t="s">
        <v>406</v>
      </c>
      <c r="H80" s="74" t="n">
        <v>1</v>
      </c>
      <c r="J80" s="5"/>
      <c r="K80" s="72"/>
      <c r="L80" s="72"/>
      <c r="M80" s="72"/>
      <c r="N80" s="72"/>
      <c r="O80" s="72"/>
      <c r="P80" s="72"/>
      <c r="Q80" s="6"/>
    </row>
    <row r="81" customFormat="false" ht="15.75" hidden="false" customHeight="false" outlineLevel="0" collapsed="false">
      <c r="A81" s="74" t="n">
        <v>80</v>
      </c>
      <c r="B81" s="13" t="s">
        <v>46</v>
      </c>
      <c r="C81" s="14" t="s">
        <v>481</v>
      </c>
      <c r="D81" s="14" t="s">
        <v>400</v>
      </c>
      <c r="E81" s="14" t="s">
        <v>396</v>
      </c>
      <c r="F81" s="14" t="s">
        <v>403</v>
      </c>
      <c r="G81" s="14" t="s">
        <v>404</v>
      </c>
      <c r="H81" s="74" t="n">
        <v>2</v>
      </c>
      <c r="J81" s="5"/>
      <c r="K81" s="72"/>
      <c r="L81" s="72"/>
      <c r="M81" s="72"/>
      <c r="N81" s="72"/>
      <c r="O81" s="72"/>
      <c r="P81" s="72"/>
      <c r="Q81" s="6"/>
    </row>
    <row r="82" customFormat="false" ht="15.75" hidden="false" customHeight="false" outlineLevel="0" collapsed="false">
      <c r="A82" s="74" t="n">
        <v>81</v>
      </c>
      <c r="B82" s="13" t="s">
        <v>120</v>
      </c>
      <c r="C82" s="14" t="s">
        <v>482</v>
      </c>
      <c r="D82" s="14" t="s">
        <v>400</v>
      </c>
      <c r="E82" s="14" t="s">
        <v>396</v>
      </c>
      <c r="F82" s="14" t="s">
        <v>397</v>
      </c>
      <c r="G82" s="14" t="s">
        <v>398</v>
      </c>
      <c r="H82" s="74" t="n">
        <v>1</v>
      </c>
      <c r="J82" s="5"/>
      <c r="K82" s="72"/>
      <c r="L82" s="72"/>
      <c r="M82" s="72"/>
      <c r="N82" s="72"/>
      <c r="O82" s="72"/>
      <c r="P82" s="72"/>
      <c r="Q82" s="6"/>
    </row>
    <row r="83" customFormat="false" ht="15.75" hidden="false" customHeight="false" outlineLevel="0" collapsed="false">
      <c r="A83" s="74" t="n">
        <v>82</v>
      </c>
      <c r="B83" s="13" t="s">
        <v>47</v>
      </c>
      <c r="C83" s="14" t="s">
        <v>483</v>
      </c>
      <c r="D83" s="14" t="s">
        <v>400</v>
      </c>
      <c r="E83" s="14" t="s">
        <v>396</v>
      </c>
      <c r="F83" s="14" t="s">
        <v>403</v>
      </c>
      <c r="G83" s="14" t="s">
        <v>406</v>
      </c>
      <c r="H83" s="74" t="n">
        <v>3</v>
      </c>
      <c r="J83" s="5"/>
      <c r="K83" s="72"/>
      <c r="L83" s="72"/>
      <c r="M83" s="72"/>
      <c r="N83" s="72"/>
      <c r="O83" s="72"/>
      <c r="P83" s="72"/>
      <c r="Q83" s="6"/>
    </row>
    <row r="84" customFormat="false" ht="15.75" hidden="false" customHeight="false" outlineLevel="0" collapsed="false">
      <c r="A84" s="74" t="n">
        <v>83</v>
      </c>
      <c r="B84" s="13" t="s">
        <v>121</v>
      </c>
      <c r="C84" s="14" t="s">
        <v>484</v>
      </c>
      <c r="D84" s="14" t="s">
        <v>400</v>
      </c>
      <c r="E84" s="14" t="s">
        <v>396</v>
      </c>
      <c r="F84" s="14" t="s">
        <v>397</v>
      </c>
      <c r="G84" s="14" t="s">
        <v>398</v>
      </c>
      <c r="H84" s="74" t="n">
        <v>2</v>
      </c>
      <c r="J84" s="5"/>
      <c r="K84" s="72"/>
      <c r="L84" s="72"/>
      <c r="M84" s="72"/>
      <c r="N84" s="72"/>
      <c r="O84" s="72"/>
      <c r="P84" s="72"/>
      <c r="Q84" s="6"/>
    </row>
    <row r="85" customFormat="false" ht="15.75" hidden="false" customHeight="false" outlineLevel="0" collapsed="false">
      <c r="A85" s="74" t="n">
        <v>84</v>
      </c>
      <c r="B85" s="13" t="s">
        <v>48</v>
      </c>
      <c r="C85" s="14" t="s">
        <v>485</v>
      </c>
      <c r="D85" s="14" t="s">
        <v>400</v>
      </c>
      <c r="E85" s="14" t="s">
        <v>396</v>
      </c>
      <c r="F85" s="14" t="s">
        <v>403</v>
      </c>
      <c r="G85" s="14" t="s">
        <v>404</v>
      </c>
      <c r="H85" s="74" t="n">
        <v>1</v>
      </c>
      <c r="J85" s="5"/>
      <c r="K85" s="72"/>
      <c r="L85" s="72"/>
      <c r="M85" s="72"/>
      <c r="N85" s="72"/>
      <c r="O85" s="72"/>
      <c r="P85" s="72"/>
      <c r="Q85" s="6"/>
    </row>
    <row r="86" customFormat="false" ht="15.75" hidden="false" customHeight="false" outlineLevel="0" collapsed="false">
      <c r="A86" s="74" t="n">
        <v>85</v>
      </c>
      <c r="B86" s="13" t="s">
        <v>122</v>
      </c>
      <c r="C86" s="14" t="s">
        <v>486</v>
      </c>
      <c r="D86" s="14" t="s">
        <v>400</v>
      </c>
      <c r="E86" s="14" t="s">
        <v>396</v>
      </c>
      <c r="F86" s="14" t="s">
        <v>397</v>
      </c>
      <c r="G86" s="14" t="s">
        <v>401</v>
      </c>
      <c r="H86" s="74" t="n">
        <v>1</v>
      </c>
      <c r="J86" s="5"/>
      <c r="K86" s="72"/>
      <c r="L86" s="72"/>
      <c r="M86" s="72"/>
      <c r="N86" s="72"/>
      <c r="O86" s="72"/>
      <c r="P86" s="72"/>
      <c r="Q86" s="6"/>
    </row>
    <row r="87" customFormat="false" ht="15.75" hidden="false" customHeight="false" outlineLevel="0" collapsed="false">
      <c r="A87" s="74" t="n">
        <v>86</v>
      </c>
      <c r="B87" s="13" t="s">
        <v>123</v>
      </c>
      <c r="C87" s="14" t="s">
        <v>487</v>
      </c>
      <c r="D87" s="14" t="s">
        <v>400</v>
      </c>
      <c r="E87" s="14" t="s">
        <v>396</v>
      </c>
      <c r="F87" s="14" t="s">
        <v>397</v>
      </c>
      <c r="G87" s="14" t="s">
        <v>398</v>
      </c>
      <c r="H87" s="74" t="n">
        <v>1</v>
      </c>
      <c r="J87" s="5"/>
      <c r="K87" s="72"/>
      <c r="L87" s="72"/>
      <c r="M87" s="72"/>
      <c r="N87" s="72"/>
      <c r="O87" s="72"/>
      <c r="P87" s="72"/>
      <c r="Q87" s="6"/>
    </row>
    <row r="88" customFormat="false" ht="15.75" hidden="false" customHeight="false" outlineLevel="0" collapsed="false">
      <c r="A88" s="74" t="n">
        <v>87</v>
      </c>
      <c r="B88" s="13" t="s">
        <v>124</v>
      </c>
      <c r="C88" s="14" t="s">
        <v>488</v>
      </c>
      <c r="D88" s="14" t="s">
        <v>400</v>
      </c>
      <c r="E88" s="14" t="s">
        <v>396</v>
      </c>
      <c r="F88" s="14" t="s">
        <v>397</v>
      </c>
      <c r="G88" s="14" t="s">
        <v>401</v>
      </c>
      <c r="H88" s="74" t="n">
        <v>1</v>
      </c>
      <c r="J88" s="5"/>
      <c r="K88" s="72"/>
      <c r="L88" s="72"/>
      <c r="M88" s="72"/>
      <c r="N88" s="72"/>
      <c r="O88" s="72"/>
      <c r="P88" s="72"/>
      <c r="Q88" s="6"/>
    </row>
    <row r="89" customFormat="false" ht="15.75" hidden="false" customHeight="false" outlineLevel="0" collapsed="false">
      <c r="A89" s="74" t="n">
        <v>88</v>
      </c>
      <c r="B89" s="13" t="s">
        <v>49</v>
      </c>
      <c r="C89" s="14" t="s">
        <v>489</v>
      </c>
      <c r="D89" s="14" t="s">
        <v>400</v>
      </c>
      <c r="E89" s="14" t="s">
        <v>396</v>
      </c>
      <c r="F89" s="14" t="s">
        <v>403</v>
      </c>
      <c r="G89" s="14" t="s">
        <v>406</v>
      </c>
      <c r="H89" s="74" t="n">
        <v>1</v>
      </c>
      <c r="J89" s="5"/>
      <c r="K89" s="72"/>
      <c r="L89" s="72"/>
      <c r="M89" s="72"/>
      <c r="N89" s="72"/>
      <c r="O89" s="72"/>
      <c r="P89" s="72"/>
      <c r="Q89" s="6"/>
    </row>
    <row r="90" customFormat="false" ht="15.75" hidden="false" customHeight="false" outlineLevel="0" collapsed="false">
      <c r="A90" s="74" t="n">
        <v>89</v>
      </c>
      <c r="B90" s="13" t="s">
        <v>50</v>
      </c>
      <c r="C90" s="14" t="s">
        <v>490</v>
      </c>
      <c r="D90" s="14" t="s">
        <v>400</v>
      </c>
      <c r="E90" s="14" t="s">
        <v>396</v>
      </c>
      <c r="F90" s="14" t="s">
        <v>403</v>
      </c>
      <c r="G90" s="14" t="s">
        <v>404</v>
      </c>
      <c r="H90" s="74" t="n">
        <v>1</v>
      </c>
      <c r="J90" s="5"/>
      <c r="K90" s="72"/>
      <c r="L90" s="72"/>
      <c r="M90" s="72"/>
      <c r="N90" s="72"/>
      <c r="O90" s="72"/>
      <c r="P90" s="72"/>
      <c r="Q90" s="6"/>
    </row>
    <row r="91" customFormat="false" ht="15.75" hidden="false" customHeight="false" outlineLevel="0" collapsed="false">
      <c r="A91" s="74" t="n">
        <v>90</v>
      </c>
      <c r="B91" s="13" t="s">
        <v>51</v>
      </c>
      <c r="C91" s="14" t="s">
        <v>491</v>
      </c>
      <c r="D91" s="14" t="s">
        <v>400</v>
      </c>
      <c r="E91" s="14" t="s">
        <v>396</v>
      </c>
      <c r="F91" s="14" t="s">
        <v>403</v>
      </c>
      <c r="G91" s="14" t="s">
        <v>404</v>
      </c>
      <c r="H91" s="74" t="n">
        <v>1</v>
      </c>
      <c r="J91" s="5"/>
      <c r="K91" s="72"/>
      <c r="L91" s="72"/>
      <c r="M91" s="72"/>
      <c r="N91" s="72"/>
      <c r="O91" s="72"/>
      <c r="P91" s="72"/>
      <c r="Q91" s="6"/>
    </row>
    <row r="92" customFormat="false" ht="15.75" hidden="false" customHeight="false" outlineLevel="0" collapsed="false">
      <c r="A92" s="74" t="n">
        <v>91</v>
      </c>
      <c r="B92" s="13" t="s">
        <v>125</v>
      </c>
      <c r="C92" s="14" t="s">
        <v>492</v>
      </c>
      <c r="D92" s="14" t="s">
        <v>400</v>
      </c>
      <c r="E92" s="14" t="s">
        <v>396</v>
      </c>
      <c r="F92" s="14" t="s">
        <v>397</v>
      </c>
      <c r="G92" s="14" t="s">
        <v>401</v>
      </c>
      <c r="H92" s="74" t="n">
        <v>1</v>
      </c>
      <c r="J92" s="5"/>
      <c r="K92" s="72"/>
      <c r="L92" s="72"/>
      <c r="M92" s="72"/>
      <c r="N92" s="72"/>
      <c r="O92" s="72"/>
      <c r="P92" s="72"/>
      <c r="Q92" s="6"/>
    </row>
    <row r="93" customFormat="false" ht="15.75" hidden="false" customHeight="false" outlineLevel="0" collapsed="false">
      <c r="A93" s="74" t="n">
        <v>92</v>
      </c>
      <c r="B93" s="13" t="s">
        <v>52</v>
      </c>
      <c r="C93" s="14" t="s">
        <v>493</v>
      </c>
      <c r="D93" s="14" t="s">
        <v>400</v>
      </c>
      <c r="E93" s="14" t="s">
        <v>396</v>
      </c>
      <c r="F93" s="14" t="s">
        <v>403</v>
      </c>
      <c r="G93" s="14" t="s">
        <v>404</v>
      </c>
      <c r="H93" s="74" t="n">
        <v>2</v>
      </c>
      <c r="J93" s="5"/>
      <c r="K93" s="72"/>
      <c r="L93" s="72"/>
      <c r="M93" s="72"/>
      <c r="N93" s="72"/>
      <c r="O93" s="72"/>
      <c r="P93" s="72"/>
      <c r="Q93" s="6"/>
    </row>
    <row r="94" customFormat="false" ht="15.75" hidden="false" customHeight="false" outlineLevel="0" collapsed="false">
      <c r="A94" s="74" t="n">
        <v>93</v>
      </c>
      <c r="B94" s="13" t="s">
        <v>126</v>
      </c>
      <c r="C94" s="14" t="s">
        <v>494</v>
      </c>
      <c r="D94" s="14" t="s">
        <v>400</v>
      </c>
      <c r="E94" s="14" t="s">
        <v>396</v>
      </c>
      <c r="F94" s="14" t="s">
        <v>397</v>
      </c>
      <c r="G94" s="14" t="s">
        <v>401</v>
      </c>
      <c r="H94" s="74" t="n">
        <v>4</v>
      </c>
      <c r="J94" s="5"/>
      <c r="K94" s="72"/>
      <c r="L94" s="72"/>
      <c r="M94" s="72"/>
      <c r="N94" s="72"/>
      <c r="O94" s="72"/>
      <c r="P94" s="72"/>
      <c r="Q94" s="6"/>
    </row>
    <row r="95" customFormat="false" ht="15.75" hidden="false" customHeight="false" outlineLevel="0" collapsed="false">
      <c r="A95" s="74" t="n">
        <v>94</v>
      </c>
      <c r="B95" s="13" t="s">
        <v>53</v>
      </c>
      <c r="C95" s="14" t="s">
        <v>495</v>
      </c>
      <c r="D95" s="14" t="s">
        <v>400</v>
      </c>
      <c r="E95" s="14" t="s">
        <v>396</v>
      </c>
      <c r="F95" s="14" t="s">
        <v>403</v>
      </c>
      <c r="G95" s="14" t="s">
        <v>404</v>
      </c>
      <c r="H95" s="74" t="n">
        <v>1</v>
      </c>
      <c r="J95" s="5"/>
      <c r="K95" s="72"/>
      <c r="L95" s="72"/>
      <c r="M95" s="72"/>
      <c r="N95" s="72"/>
      <c r="O95" s="72"/>
      <c r="P95" s="72"/>
      <c r="Q95" s="6"/>
    </row>
    <row r="96" customFormat="false" ht="15.75" hidden="false" customHeight="false" outlineLevel="0" collapsed="false">
      <c r="A96" s="74" t="n">
        <v>95</v>
      </c>
      <c r="B96" s="13" t="s">
        <v>127</v>
      </c>
      <c r="C96" s="14" t="s">
        <v>496</v>
      </c>
      <c r="D96" s="14" t="s">
        <v>400</v>
      </c>
      <c r="E96" s="14" t="s">
        <v>396</v>
      </c>
      <c r="F96" s="14" t="s">
        <v>397</v>
      </c>
      <c r="G96" s="14" t="s">
        <v>401</v>
      </c>
      <c r="H96" s="74" t="n">
        <v>1</v>
      </c>
      <c r="J96" s="5"/>
      <c r="K96" s="72"/>
      <c r="L96" s="72"/>
      <c r="M96" s="72"/>
      <c r="N96" s="72"/>
      <c r="O96" s="72"/>
      <c r="P96" s="72"/>
      <c r="Q96" s="6"/>
    </row>
    <row r="97" customFormat="false" ht="15.75" hidden="false" customHeight="false" outlineLevel="0" collapsed="false">
      <c r="A97" s="74" t="n">
        <v>96</v>
      </c>
      <c r="B97" s="13" t="s">
        <v>128</v>
      </c>
      <c r="C97" s="14" t="s">
        <v>497</v>
      </c>
      <c r="D97" s="14" t="s">
        <v>400</v>
      </c>
      <c r="E97" s="14" t="s">
        <v>396</v>
      </c>
      <c r="F97" s="14" t="s">
        <v>397</v>
      </c>
      <c r="G97" s="14" t="s">
        <v>398</v>
      </c>
      <c r="H97" s="74" t="n">
        <v>2</v>
      </c>
      <c r="J97" s="5"/>
      <c r="K97" s="72"/>
      <c r="L97" s="72"/>
      <c r="M97" s="72"/>
      <c r="N97" s="72"/>
      <c r="O97" s="72"/>
      <c r="P97" s="72"/>
      <c r="Q97" s="6"/>
    </row>
    <row r="98" customFormat="false" ht="15.75" hidden="false" customHeight="false" outlineLevel="0" collapsed="false">
      <c r="A98" s="74" t="n">
        <v>97</v>
      </c>
      <c r="B98" s="13" t="s">
        <v>54</v>
      </c>
      <c r="C98" s="14" t="s">
        <v>498</v>
      </c>
      <c r="D98" s="14" t="s">
        <v>400</v>
      </c>
      <c r="E98" s="14" t="s">
        <v>396</v>
      </c>
      <c r="F98" s="14" t="s">
        <v>403</v>
      </c>
      <c r="G98" s="14" t="s">
        <v>406</v>
      </c>
      <c r="H98" s="74" t="n">
        <v>1</v>
      </c>
      <c r="J98" s="5"/>
      <c r="K98" s="72"/>
      <c r="L98" s="72"/>
      <c r="M98" s="72"/>
      <c r="N98" s="72"/>
      <c r="O98" s="72"/>
      <c r="P98" s="72"/>
      <c r="Q98" s="6"/>
    </row>
    <row r="99" customFormat="false" ht="15.75" hidden="false" customHeight="false" outlineLevel="0" collapsed="false">
      <c r="A99" s="74" t="n">
        <v>98</v>
      </c>
      <c r="B99" s="13" t="s">
        <v>129</v>
      </c>
      <c r="C99" s="14" t="s">
        <v>499</v>
      </c>
      <c r="D99" s="14" t="s">
        <v>400</v>
      </c>
      <c r="E99" s="14" t="s">
        <v>396</v>
      </c>
      <c r="F99" s="14" t="s">
        <v>397</v>
      </c>
      <c r="G99" s="14" t="s">
        <v>398</v>
      </c>
      <c r="H99" s="74" t="n">
        <v>1</v>
      </c>
      <c r="J99" s="5"/>
      <c r="K99" s="72"/>
      <c r="L99" s="72"/>
      <c r="M99" s="72"/>
      <c r="N99" s="72"/>
      <c r="O99" s="72"/>
      <c r="P99" s="72"/>
      <c r="Q99" s="6"/>
    </row>
    <row r="100" customFormat="false" ht="15.75" hidden="false" customHeight="false" outlineLevel="0" collapsed="false">
      <c r="A100" s="74" t="n">
        <v>99</v>
      </c>
      <c r="B100" s="13" t="s">
        <v>130</v>
      </c>
      <c r="C100" s="14" t="s">
        <v>500</v>
      </c>
      <c r="D100" s="14" t="s">
        <v>400</v>
      </c>
      <c r="E100" s="14" t="s">
        <v>396</v>
      </c>
      <c r="F100" s="14" t="s">
        <v>397</v>
      </c>
      <c r="G100" s="14" t="s">
        <v>401</v>
      </c>
      <c r="H100" s="74" t="n">
        <v>1</v>
      </c>
      <c r="J100" s="5"/>
      <c r="K100" s="72"/>
      <c r="L100" s="72"/>
      <c r="M100" s="72"/>
      <c r="N100" s="72"/>
      <c r="O100" s="72"/>
      <c r="P100" s="72"/>
      <c r="Q100" s="6"/>
    </row>
    <row r="101" customFormat="false" ht="15.75" hidden="false" customHeight="false" outlineLevel="0" collapsed="false">
      <c r="A101" s="74" t="n">
        <v>100</v>
      </c>
      <c r="B101" s="13" t="s">
        <v>131</v>
      </c>
      <c r="C101" s="14" t="s">
        <v>501</v>
      </c>
      <c r="D101" s="14" t="s">
        <v>400</v>
      </c>
      <c r="E101" s="14" t="s">
        <v>396</v>
      </c>
      <c r="F101" s="14" t="s">
        <v>397</v>
      </c>
      <c r="G101" s="14" t="s">
        <v>398</v>
      </c>
      <c r="H101" s="74" t="n">
        <v>5</v>
      </c>
      <c r="J101" s="5"/>
      <c r="K101" s="72"/>
      <c r="L101" s="72"/>
      <c r="M101" s="72"/>
      <c r="N101" s="72"/>
      <c r="O101" s="72"/>
      <c r="P101" s="72"/>
      <c r="Q101" s="6"/>
    </row>
    <row r="102" customFormat="false" ht="15.75" hidden="false" customHeight="false" outlineLevel="0" collapsed="false">
      <c r="A102" s="74" t="n">
        <v>101</v>
      </c>
      <c r="B102" s="13" t="s">
        <v>55</v>
      </c>
      <c r="C102" s="14" t="s">
        <v>502</v>
      </c>
      <c r="D102" s="14" t="s">
        <v>400</v>
      </c>
      <c r="E102" s="14" t="s">
        <v>396</v>
      </c>
      <c r="F102" s="14" t="s">
        <v>403</v>
      </c>
      <c r="G102" s="14" t="s">
        <v>406</v>
      </c>
      <c r="H102" s="74" t="n">
        <v>2</v>
      </c>
      <c r="J102" s="5"/>
      <c r="K102" s="72"/>
      <c r="L102" s="72"/>
      <c r="M102" s="72"/>
      <c r="N102" s="72"/>
      <c r="O102" s="72"/>
      <c r="P102" s="72"/>
      <c r="Q102" s="6"/>
    </row>
    <row r="103" customFormat="false" ht="15.75" hidden="false" customHeight="false" outlineLevel="0" collapsed="false">
      <c r="A103" s="74" t="n">
        <v>102</v>
      </c>
      <c r="B103" s="13" t="s">
        <v>56</v>
      </c>
      <c r="C103" s="14" t="s">
        <v>503</v>
      </c>
      <c r="D103" s="14" t="s">
        <v>400</v>
      </c>
      <c r="E103" s="14" t="s">
        <v>396</v>
      </c>
      <c r="F103" s="14" t="s">
        <v>403</v>
      </c>
      <c r="G103" s="14" t="s">
        <v>404</v>
      </c>
      <c r="H103" s="74" t="n">
        <v>1</v>
      </c>
      <c r="J103" s="5"/>
      <c r="K103" s="72"/>
      <c r="L103" s="72"/>
      <c r="M103" s="72"/>
      <c r="N103" s="72"/>
      <c r="O103" s="72"/>
      <c r="P103" s="72"/>
      <c r="Q103" s="6"/>
    </row>
    <row r="104" customFormat="false" ht="15.75" hidden="false" customHeight="false" outlineLevel="0" collapsed="false">
      <c r="A104" s="74" t="n">
        <v>103</v>
      </c>
      <c r="B104" s="13" t="s">
        <v>57</v>
      </c>
      <c r="C104" s="14" t="s">
        <v>504</v>
      </c>
      <c r="D104" s="14" t="s">
        <v>400</v>
      </c>
      <c r="E104" s="14" t="s">
        <v>396</v>
      </c>
      <c r="F104" s="14" t="s">
        <v>403</v>
      </c>
      <c r="G104" s="14" t="s">
        <v>404</v>
      </c>
      <c r="H104" s="74" t="n">
        <v>4</v>
      </c>
      <c r="J104" s="5"/>
      <c r="K104" s="72"/>
      <c r="L104" s="72"/>
      <c r="M104" s="72"/>
      <c r="N104" s="72"/>
      <c r="O104" s="72"/>
      <c r="P104" s="72"/>
      <c r="Q104" s="6"/>
    </row>
    <row r="105" customFormat="false" ht="15.75" hidden="false" customHeight="false" outlineLevel="0" collapsed="false">
      <c r="A105" s="74" t="n">
        <v>104</v>
      </c>
      <c r="B105" s="13" t="s">
        <v>132</v>
      </c>
      <c r="C105" s="14" t="s">
        <v>505</v>
      </c>
      <c r="D105" s="14" t="s">
        <v>400</v>
      </c>
      <c r="E105" s="14" t="s">
        <v>396</v>
      </c>
      <c r="F105" s="14" t="s">
        <v>397</v>
      </c>
      <c r="G105" s="14" t="s">
        <v>401</v>
      </c>
      <c r="H105" s="74" t="n">
        <v>1</v>
      </c>
      <c r="J105" s="5"/>
      <c r="K105" s="72"/>
      <c r="L105" s="72"/>
      <c r="M105" s="72"/>
      <c r="N105" s="72"/>
      <c r="O105" s="72"/>
      <c r="P105" s="72"/>
      <c r="Q105" s="6"/>
    </row>
    <row r="106" customFormat="false" ht="15.75" hidden="false" customHeight="false" outlineLevel="0" collapsed="false">
      <c r="A106" s="74" t="n">
        <v>105</v>
      </c>
      <c r="B106" s="13" t="s">
        <v>133</v>
      </c>
      <c r="C106" s="14" t="s">
        <v>506</v>
      </c>
      <c r="D106" s="14" t="s">
        <v>400</v>
      </c>
      <c r="E106" s="14" t="s">
        <v>396</v>
      </c>
      <c r="F106" s="14" t="s">
        <v>397</v>
      </c>
      <c r="G106" s="14" t="s">
        <v>401</v>
      </c>
      <c r="H106" s="74" t="n">
        <v>4</v>
      </c>
      <c r="J106" s="5"/>
      <c r="K106" s="72"/>
      <c r="L106" s="72"/>
      <c r="M106" s="72"/>
      <c r="N106" s="72"/>
      <c r="O106" s="72"/>
      <c r="P106" s="72"/>
      <c r="Q106" s="6"/>
    </row>
    <row r="107" customFormat="false" ht="15.75" hidden="false" customHeight="false" outlineLevel="0" collapsed="false">
      <c r="A107" s="74" t="n">
        <v>106</v>
      </c>
      <c r="B107" s="13" t="s">
        <v>134</v>
      </c>
      <c r="C107" s="14" t="s">
        <v>507</v>
      </c>
      <c r="D107" s="14" t="s">
        <v>400</v>
      </c>
      <c r="E107" s="14" t="s">
        <v>396</v>
      </c>
      <c r="F107" s="14" t="s">
        <v>397</v>
      </c>
      <c r="G107" s="14" t="s">
        <v>401</v>
      </c>
      <c r="H107" s="74" t="n">
        <v>1</v>
      </c>
      <c r="J107" s="5"/>
      <c r="K107" s="72"/>
      <c r="L107" s="72"/>
      <c r="M107" s="72"/>
      <c r="N107" s="72"/>
      <c r="O107" s="72"/>
      <c r="P107" s="72"/>
      <c r="Q107" s="6"/>
    </row>
    <row r="108" customFormat="false" ht="15.75" hidden="false" customHeight="false" outlineLevel="0" collapsed="false">
      <c r="A108" s="74" t="n">
        <v>107</v>
      </c>
      <c r="B108" s="13" t="s">
        <v>58</v>
      </c>
      <c r="C108" s="14" t="s">
        <v>508</v>
      </c>
      <c r="D108" s="14" t="s">
        <v>400</v>
      </c>
      <c r="E108" s="14" t="s">
        <v>396</v>
      </c>
      <c r="F108" s="14" t="s">
        <v>403</v>
      </c>
      <c r="G108" s="14" t="s">
        <v>404</v>
      </c>
      <c r="H108" s="74" t="n">
        <v>2</v>
      </c>
      <c r="J108" s="5"/>
      <c r="K108" s="72"/>
      <c r="L108" s="72"/>
      <c r="M108" s="72"/>
      <c r="N108" s="72"/>
      <c r="O108" s="72"/>
      <c r="P108" s="72"/>
      <c r="Q108" s="6"/>
    </row>
    <row r="109" customFormat="false" ht="15.75" hidden="false" customHeight="false" outlineLevel="0" collapsed="false">
      <c r="A109" s="74" t="n">
        <v>108</v>
      </c>
      <c r="B109" s="13" t="s">
        <v>135</v>
      </c>
      <c r="C109" s="14" t="s">
        <v>509</v>
      </c>
      <c r="D109" s="14" t="s">
        <v>400</v>
      </c>
      <c r="E109" s="14" t="s">
        <v>396</v>
      </c>
      <c r="F109" s="14" t="s">
        <v>397</v>
      </c>
      <c r="G109" s="14" t="s">
        <v>398</v>
      </c>
      <c r="H109" s="74" t="n">
        <v>2</v>
      </c>
      <c r="J109" s="5"/>
      <c r="K109" s="72"/>
      <c r="L109" s="72"/>
      <c r="M109" s="72"/>
      <c r="N109" s="72"/>
      <c r="O109" s="72"/>
      <c r="P109" s="72"/>
      <c r="Q109" s="6"/>
    </row>
    <row r="110" customFormat="false" ht="15.75" hidden="false" customHeight="false" outlineLevel="0" collapsed="false">
      <c r="A110" s="74" t="n">
        <v>109</v>
      </c>
      <c r="B110" s="13" t="s">
        <v>136</v>
      </c>
      <c r="C110" s="14" t="s">
        <v>510</v>
      </c>
      <c r="D110" s="14" t="s">
        <v>400</v>
      </c>
      <c r="E110" s="14" t="s">
        <v>396</v>
      </c>
      <c r="F110" s="14" t="s">
        <v>397</v>
      </c>
      <c r="G110" s="14" t="s">
        <v>401</v>
      </c>
      <c r="H110" s="74" t="n">
        <v>5</v>
      </c>
      <c r="J110" s="5"/>
      <c r="K110" s="72"/>
      <c r="L110" s="72"/>
      <c r="M110" s="72"/>
      <c r="N110" s="72"/>
      <c r="O110" s="72"/>
      <c r="P110" s="72"/>
      <c r="Q110" s="6"/>
    </row>
    <row r="111" customFormat="false" ht="15.75" hidden="false" customHeight="false" outlineLevel="0" collapsed="false">
      <c r="A111" s="74" t="n">
        <v>110</v>
      </c>
      <c r="B111" s="13" t="s">
        <v>59</v>
      </c>
      <c r="C111" s="14" t="s">
        <v>511</v>
      </c>
      <c r="D111" s="14" t="s">
        <v>400</v>
      </c>
      <c r="E111" s="14" t="s">
        <v>396</v>
      </c>
      <c r="F111" s="14" t="s">
        <v>403</v>
      </c>
      <c r="G111" s="14" t="s">
        <v>404</v>
      </c>
      <c r="H111" s="74" t="n">
        <v>1</v>
      </c>
      <c r="J111" s="5"/>
      <c r="K111" s="72"/>
      <c r="L111" s="72"/>
      <c r="M111" s="72"/>
      <c r="N111" s="72"/>
      <c r="O111" s="72"/>
      <c r="P111" s="72"/>
      <c r="Q111" s="6"/>
    </row>
    <row r="112" customFormat="false" ht="15.75" hidden="false" customHeight="false" outlineLevel="0" collapsed="false">
      <c r="A112" s="74" t="n">
        <v>111</v>
      </c>
      <c r="B112" s="13" t="s">
        <v>60</v>
      </c>
      <c r="C112" s="14" t="s">
        <v>512</v>
      </c>
      <c r="D112" s="14" t="s">
        <v>400</v>
      </c>
      <c r="E112" s="14" t="s">
        <v>396</v>
      </c>
      <c r="F112" s="14" t="s">
        <v>403</v>
      </c>
      <c r="G112" s="14" t="s">
        <v>406</v>
      </c>
      <c r="H112" s="74" t="n">
        <v>2</v>
      </c>
      <c r="J112" s="5"/>
      <c r="K112" s="72"/>
      <c r="L112" s="72"/>
      <c r="M112" s="72"/>
      <c r="N112" s="72"/>
      <c r="O112" s="72"/>
      <c r="P112" s="72"/>
      <c r="Q112" s="6"/>
    </row>
    <row r="113" customFormat="false" ht="15.75" hidden="false" customHeight="false" outlineLevel="0" collapsed="false">
      <c r="A113" s="74" t="n">
        <v>112</v>
      </c>
      <c r="B113" s="13" t="s">
        <v>61</v>
      </c>
      <c r="C113" s="14" t="s">
        <v>513</v>
      </c>
      <c r="D113" s="14" t="s">
        <v>400</v>
      </c>
      <c r="E113" s="14" t="s">
        <v>396</v>
      </c>
      <c r="F113" s="14" t="s">
        <v>403</v>
      </c>
      <c r="G113" s="14" t="s">
        <v>406</v>
      </c>
      <c r="H113" s="74" t="n">
        <v>1</v>
      </c>
      <c r="J113" s="5"/>
      <c r="K113" s="72"/>
      <c r="L113" s="72"/>
      <c r="M113" s="72"/>
      <c r="N113" s="72"/>
      <c r="O113" s="72"/>
      <c r="P113" s="72"/>
      <c r="Q113" s="6"/>
    </row>
    <row r="114" customFormat="false" ht="15.75" hidden="false" customHeight="false" outlineLevel="0" collapsed="false">
      <c r="A114" s="74" t="n">
        <v>113</v>
      </c>
      <c r="B114" s="13" t="s">
        <v>62</v>
      </c>
      <c r="C114" s="14" t="s">
        <v>514</v>
      </c>
      <c r="D114" s="14" t="s">
        <v>400</v>
      </c>
      <c r="E114" s="14" t="s">
        <v>396</v>
      </c>
      <c r="F114" s="14" t="s">
        <v>403</v>
      </c>
      <c r="G114" s="14" t="s">
        <v>406</v>
      </c>
      <c r="H114" s="74" t="n">
        <v>1</v>
      </c>
      <c r="J114" s="5"/>
      <c r="K114" s="72"/>
      <c r="L114" s="72"/>
      <c r="M114" s="72"/>
      <c r="N114" s="72"/>
      <c r="O114" s="72"/>
      <c r="P114" s="72"/>
      <c r="Q114" s="6"/>
    </row>
    <row r="115" customFormat="false" ht="15.75" hidden="false" customHeight="false" outlineLevel="0" collapsed="false">
      <c r="A115" s="74" t="n">
        <v>114</v>
      </c>
      <c r="B115" s="13" t="s">
        <v>63</v>
      </c>
      <c r="C115" s="14" t="s">
        <v>515</v>
      </c>
      <c r="D115" s="14" t="s">
        <v>400</v>
      </c>
      <c r="E115" s="14" t="s">
        <v>396</v>
      </c>
      <c r="F115" s="14" t="s">
        <v>403</v>
      </c>
      <c r="G115" s="14" t="s">
        <v>404</v>
      </c>
      <c r="H115" s="74" t="n">
        <v>1</v>
      </c>
      <c r="J115" s="5"/>
      <c r="K115" s="72"/>
      <c r="L115" s="72"/>
      <c r="M115" s="72"/>
      <c r="N115" s="72"/>
      <c r="O115" s="72"/>
      <c r="P115" s="72"/>
      <c r="Q115" s="6"/>
    </row>
    <row r="116" customFormat="false" ht="15.75" hidden="false" customHeight="false" outlineLevel="0" collapsed="false">
      <c r="A116" s="74" t="n">
        <v>115</v>
      </c>
      <c r="B116" s="13" t="s">
        <v>64</v>
      </c>
      <c r="C116" s="14" t="s">
        <v>516</v>
      </c>
      <c r="D116" s="14" t="s">
        <v>400</v>
      </c>
      <c r="E116" s="14" t="s">
        <v>396</v>
      </c>
      <c r="F116" s="14" t="s">
        <v>403</v>
      </c>
      <c r="G116" s="14" t="s">
        <v>404</v>
      </c>
      <c r="H116" s="74" t="n">
        <v>1</v>
      </c>
      <c r="J116" s="5"/>
      <c r="K116" s="72"/>
      <c r="L116" s="72"/>
      <c r="M116" s="72"/>
      <c r="N116" s="72"/>
      <c r="O116" s="72"/>
      <c r="P116" s="72"/>
      <c r="Q116" s="6"/>
    </row>
    <row r="117" customFormat="false" ht="15.75" hidden="false" customHeight="false" outlineLevel="0" collapsed="false">
      <c r="A117" s="74" t="n">
        <v>116</v>
      </c>
      <c r="B117" s="13" t="s">
        <v>65</v>
      </c>
      <c r="C117" s="14" t="s">
        <v>517</v>
      </c>
      <c r="D117" s="14" t="s">
        <v>400</v>
      </c>
      <c r="E117" s="14" t="s">
        <v>396</v>
      </c>
      <c r="F117" s="14" t="s">
        <v>403</v>
      </c>
      <c r="G117" s="14" t="s">
        <v>406</v>
      </c>
      <c r="H117" s="74" t="n">
        <v>1</v>
      </c>
      <c r="J117" s="5"/>
      <c r="K117" s="72"/>
      <c r="L117" s="72"/>
      <c r="M117" s="72"/>
      <c r="N117" s="72"/>
      <c r="O117" s="72"/>
      <c r="P117" s="72"/>
      <c r="Q117" s="6"/>
    </row>
    <row r="118" customFormat="false" ht="15.75" hidden="false" customHeight="false" outlineLevel="0" collapsed="false">
      <c r="A118" s="74" t="n">
        <v>117</v>
      </c>
      <c r="B118" s="13" t="s">
        <v>137</v>
      </c>
      <c r="C118" s="14" t="s">
        <v>518</v>
      </c>
      <c r="D118" s="14" t="s">
        <v>400</v>
      </c>
      <c r="E118" s="14" t="s">
        <v>396</v>
      </c>
      <c r="F118" s="14" t="s">
        <v>397</v>
      </c>
      <c r="G118" s="14" t="s">
        <v>398</v>
      </c>
      <c r="H118" s="74" t="n">
        <v>1</v>
      </c>
      <c r="J118" s="5"/>
      <c r="K118" s="72"/>
      <c r="L118" s="72"/>
      <c r="M118" s="72"/>
      <c r="N118" s="72"/>
      <c r="O118" s="72"/>
      <c r="P118" s="72"/>
      <c r="Q118" s="6"/>
    </row>
    <row r="119" customFormat="false" ht="15.75" hidden="false" customHeight="false" outlineLevel="0" collapsed="false">
      <c r="A119" s="74" t="n">
        <v>118</v>
      </c>
      <c r="B119" s="13" t="s">
        <v>66</v>
      </c>
      <c r="C119" s="14" t="s">
        <v>519</v>
      </c>
      <c r="D119" s="14" t="s">
        <v>400</v>
      </c>
      <c r="E119" s="14" t="s">
        <v>396</v>
      </c>
      <c r="F119" s="14" t="s">
        <v>403</v>
      </c>
      <c r="G119" s="14" t="s">
        <v>404</v>
      </c>
      <c r="H119" s="74" t="n">
        <v>1</v>
      </c>
      <c r="J119" s="5"/>
      <c r="K119" s="72"/>
      <c r="L119" s="72"/>
      <c r="M119" s="72"/>
      <c r="N119" s="72"/>
      <c r="O119" s="72"/>
      <c r="P119" s="72"/>
      <c r="Q119" s="6"/>
    </row>
    <row r="120" customFormat="false" ht="15.75" hidden="false" customHeight="false" outlineLevel="0" collapsed="false">
      <c r="A120" s="74" t="n">
        <v>119</v>
      </c>
      <c r="B120" s="13" t="s">
        <v>67</v>
      </c>
      <c r="C120" s="14" t="s">
        <v>520</v>
      </c>
      <c r="D120" s="14" t="s">
        <v>400</v>
      </c>
      <c r="E120" s="14" t="s">
        <v>396</v>
      </c>
      <c r="F120" s="14" t="s">
        <v>403</v>
      </c>
      <c r="G120" s="14" t="s">
        <v>404</v>
      </c>
      <c r="H120" s="74" t="n">
        <v>1</v>
      </c>
      <c r="J120" s="5"/>
      <c r="K120" s="72"/>
      <c r="L120" s="72"/>
      <c r="M120" s="72"/>
      <c r="N120" s="72"/>
      <c r="O120" s="72"/>
      <c r="P120" s="72"/>
      <c r="Q120" s="6"/>
    </row>
    <row r="121" customFormat="false" ht="15.75" hidden="false" customHeight="false" outlineLevel="0" collapsed="false">
      <c r="A121" s="74" t="n">
        <v>120</v>
      </c>
      <c r="B121" s="13" t="s">
        <v>68</v>
      </c>
      <c r="C121" s="14" t="s">
        <v>521</v>
      </c>
      <c r="D121" s="14" t="s">
        <v>400</v>
      </c>
      <c r="E121" s="14" t="s">
        <v>396</v>
      </c>
      <c r="F121" s="14" t="s">
        <v>403</v>
      </c>
      <c r="G121" s="14" t="s">
        <v>404</v>
      </c>
      <c r="H121" s="74" t="n">
        <v>1</v>
      </c>
      <c r="J121" s="5"/>
      <c r="K121" s="72"/>
      <c r="L121" s="72"/>
      <c r="M121" s="72"/>
      <c r="N121" s="72"/>
      <c r="O121" s="72"/>
      <c r="P121" s="72"/>
      <c r="Q121" s="6"/>
    </row>
    <row r="122" customFormat="false" ht="15.75" hidden="false" customHeight="false" outlineLevel="0" collapsed="false">
      <c r="A122" s="74" t="n">
        <v>121</v>
      </c>
      <c r="B122" s="13" t="s">
        <v>69</v>
      </c>
      <c r="C122" s="14" t="s">
        <v>522</v>
      </c>
      <c r="D122" s="14" t="s">
        <v>400</v>
      </c>
      <c r="E122" s="14" t="s">
        <v>396</v>
      </c>
      <c r="F122" s="14" t="s">
        <v>403</v>
      </c>
      <c r="G122" s="14" t="s">
        <v>406</v>
      </c>
      <c r="H122" s="74" t="n">
        <v>1</v>
      </c>
      <c r="J122" s="5"/>
      <c r="K122" s="72"/>
      <c r="L122" s="72"/>
      <c r="M122" s="72"/>
      <c r="N122" s="72"/>
      <c r="O122" s="72"/>
      <c r="P122" s="72"/>
      <c r="Q122" s="6"/>
    </row>
    <row r="123" customFormat="false" ht="15.75" hidden="false" customHeight="false" outlineLevel="0" collapsed="false">
      <c r="A123" s="74" t="n">
        <v>122</v>
      </c>
      <c r="B123" s="13" t="s">
        <v>138</v>
      </c>
      <c r="C123" s="14" t="s">
        <v>523</v>
      </c>
      <c r="D123" s="14" t="s">
        <v>400</v>
      </c>
      <c r="E123" s="14" t="s">
        <v>396</v>
      </c>
      <c r="F123" s="14" t="s">
        <v>397</v>
      </c>
      <c r="G123" s="14" t="s">
        <v>398</v>
      </c>
      <c r="H123" s="74" t="n">
        <v>1</v>
      </c>
      <c r="J123" s="5"/>
      <c r="K123" s="72"/>
      <c r="L123" s="72"/>
      <c r="M123" s="72"/>
      <c r="N123" s="72"/>
      <c r="O123" s="72"/>
      <c r="P123" s="72"/>
      <c r="Q123" s="6"/>
    </row>
    <row r="124" customFormat="false" ht="15.75" hidden="false" customHeight="false" outlineLevel="0" collapsed="false">
      <c r="A124" s="74" t="n">
        <v>123</v>
      </c>
      <c r="B124" s="13" t="s">
        <v>70</v>
      </c>
      <c r="C124" s="14" t="s">
        <v>524</v>
      </c>
      <c r="D124" s="14" t="s">
        <v>400</v>
      </c>
      <c r="E124" s="14" t="s">
        <v>396</v>
      </c>
      <c r="F124" s="14" t="s">
        <v>403</v>
      </c>
      <c r="G124" s="14" t="s">
        <v>406</v>
      </c>
      <c r="H124" s="74" t="n">
        <v>1</v>
      </c>
      <c r="J124" s="5"/>
      <c r="K124" s="72"/>
      <c r="L124" s="72"/>
      <c r="M124" s="72"/>
      <c r="N124" s="72"/>
      <c r="O124" s="72"/>
      <c r="P124" s="72"/>
      <c r="Q124" s="6"/>
    </row>
    <row r="125" customFormat="false" ht="15.75" hidden="false" customHeight="false" outlineLevel="0" collapsed="false">
      <c r="A125" s="74" t="n">
        <v>124</v>
      </c>
      <c r="B125" s="13" t="s">
        <v>139</v>
      </c>
      <c r="C125" s="14" t="s">
        <v>525</v>
      </c>
      <c r="D125" s="14" t="s">
        <v>400</v>
      </c>
      <c r="E125" s="14" t="s">
        <v>396</v>
      </c>
      <c r="F125" s="14" t="s">
        <v>397</v>
      </c>
      <c r="G125" s="14" t="s">
        <v>398</v>
      </c>
      <c r="H125" s="74" t="n">
        <v>1</v>
      </c>
      <c r="J125" s="5"/>
      <c r="K125" s="72"/>
      <c r="L125" s="72"/>
      <c r="M125" s="72"/>
      <c r="N125" s="72"/>
      <c r="O125" s="72"/>
      <c r="P125" s="72"/>
      <c r="Q125" s="6"/>
    </row>
    <row r="126" customFormat="false" ht="15.75" hidden="false" customHeight="false" outlineLevel="0" collapsed="false">
      <c r="A126" s="74" t="n">
        <v>125</v>
      </c>
      <c r="B126" s="13" t="s">
        <v>140</v>
      </c>
      <c r="C126" s="14" t="s">
        <v>526</v>
      </c>
      <c r="D126" s="14" t="s">
        <v>400</v>
      </c>
      <c r="E126" s="14" t="s">
        <v>396</v>
      </c>
      <c r="F126" s="14" t="s">
        <v>397</v>
      </c>
      <c r="G126" s="14" t="s">
        <v>398</v>
      </c>
      <c r="H126" s="74" t="n">
        <v>1</v>
      </c>
      <c r="J126" s="5"/>
      <c r="K126" s="72"/>
      <c r="L126" s="72"/>
      <c r="M126" s="72"/>
      <c r="N126" s="72"/>
      <c r="O126" s="72"/>
      <c r="P126" s="72"/>
      <c r="Q126" s="6"/>
    </row>
    <row r="127" customFormat="false" ht="15.75" hidden="false" customHeight="false" outlineLevel="0" collapsed="false">
      <c r="A127" s="74" t="n">
        <v>126</v>
      </c>
      <c r="B127" s="13" t="s">
        <v>71</v>
      </c>
      <c r="C127" s="14" t="s">
        <v>527</v>
      </c>
      <c r="D127" s="14" t="s">
        <v>400</v>
      </c>
      <c r="E127" s="14" t="s">
        <v>396</v>
      </c>
      <c r="F127" s="14" t="s">
        <v>403</v>
      </c>
      <c r="G127" s="14" t="s">
        <v>404</v>
      </c>
      <c r="H127" s="74" t="n">
        <v>1</v>
      </c>
      <c r="J127" s="5"/>
      <c r="K127" s="72"/>
      <c r="L127" s="72"/>
      <c r="M127" s="72"/>
      <c r="N127" s="72"/>
      <c r="O127" s="72"/>
      <c r="P127" s="72"/>
      <c r="Q127" s="6"/>
    </row>
    <row r="128" customFormat="false" ht="15.75" hidden="false" customHeight="false" outlineLevel="0" collapsed="false">
      <c r="A128" s="74" t="n">
        <v>127</v>
      </c>
      <c r="B128" s="13" t="s">
        <v>141</v>
      </c>
      <c r="C128" s="14" t="s">
        <v>528</v>
      </c>
      <c r="D128" s="14" t="s">
        <v>400</v>
      </c>
      <c r="E128" s="14" t="s">
        <v>396</v>
      </c>
      <c r="F128" s="14" t="s">
        <v>397</v>
      </c>
      <c r="G128" s="14" t="s">
        <v>398</v>
      </c>
      <c r="H128" s="74" t="n">
        <v>1</v>
      </c>
      <c r="J128" s="5"/>
      <c r="K128" s="72"/>
      <c r="L128" s="72"/>
      <c r="M128" s="72"/>
      <c r="N128" s="72"/>
      <c r="O128" s="72"/>
      <c r="P128" s="72"/>
      <c r="Q128" s="6"/>
    </row>
    <row r="129" customFormat="false" ht="15.75" hidden="false" customHeight="false" outlineLevel="0" collapsed="false">
      <c r="A129" s="74" t="n">
        <v>128</v>
      </c>
      <c r="B129" s="13" t="s">
        <v>142</v>
      </c>
      <c r="C129" s="14" t="s">
        <v>529</v>
      </c>
      <c r="D129" s="14" t="s">
        <v>400</v>
      </c>
      <c r="E129" s="14" t="s">
        <v>396</v>
      </c>
      <c r="F129" s="14" t="s">
        <v>397</v>
      </c>
      <c r="G129" s="14" t="s">
        <v>398</v>
      </c>
      <c r="H129" s="74" t="n">
        <v>4</v>
      </c>
      <c r="J129" s="5"/>
      <c r="K129" s="72"/>
      <c r="L129" s="72"/>
      <c r="M129" s="72"/>
      <c r="N129" s="72"/>
      <c r="O129" s="72"/>
      <c r="P129" s="72"/>
      <c r="Q129" s="6"/>
    </row>
    <row r="130" customFormat="false" ht="15.75" hidden="false" customHeight="false" outlineLevel="0" collapsed="false">
      <c r="A130" s="74" t="n">
        <v>129</v>
      </c>
      <c r="B130" s="13" t="s">
        <v>143</v>
      </c>
      <c r="C130" s="14" t="s">
        <v>530</v>
      </c>
      <c r="D130" s="14" t="s">
        <v>400</v>
      </c>
      <c r="E130" s="14" t="s">
        <v>396</v>
      </c>
      <c r="F130" s="14" t="s">
        <v>397</v>
      </c>
      <c r="G130" s="14" t="s">
        <v>401</v>
      </c>
      <c r="H130" s="74" t="n">
        <v>1</v>
      </c>
      <c r="J130" s="5"/>
      <c r="K130" s="72"/>
      <c r="L130" s="72"/>
      <c r="M130" s="72"/>
      <c r="N130" s="72"/>
      <c r="O130" s="72"/>
      <c r="P130" s="72"/>
      <c r="Q130" s="6"/>
    </row>
    <row r="131" customFormat="false" ht="15.75" hidden="false" customHeight="false" outlineLevel="0" collapsed="false">
      <c r="A131" s="74" t="n">
        <v>130</v>
      </c>
      <c r="B131" s="13" t="s">
        <v>144</v>
      </c>
      <c r="C131" s="14" t="s">
        <v>531</v>
      </c>
      <c r="D131" s="14" t="s">
        <v>400</v>
      </c>
      <c r="E131" s="14" t="s">
        <v>396</v>
      </c>
      <c r="F131" s="14" t="s">
        <v>397</v>
      </c>
      <c r="G131" s="14" t="s">
        <v>398</v>
      </c>
      <c r="H131" s="74" t="n">
        <v>1</v>
      </c>
      <c r="J131" s="5"/>
      <c r="K131" s="72"/>
      <c r="L131" s="72"/>
      <c r="M131" s="72"/>
      <c r="N131" s="72"/>
      <c r="O131" s="72"/>
      <c r="P131" s="72"/>
      <c r="Q131" s="6"/>
    </row>
    <row r="132" customFormat="false" ht="15.75" hidden="false" customHeight="false" outlineLevel="0" collapsed="false">
      <c r="A132" s="74" t="n">
        <v>131</v>
      </c>
      <c r="B132" s="13" t="s">
        <v>145</v>
      </c>
      <c r="C132" s="14" t="s">
        <v>532</v>
      </c>
      <c r="D132" s="14" t="s">
        <v>400</v>
      </c>
      <c r="E132" s="14" t="s">
        <v>396</v>
      </c>
      <c r="F132" s="14" t="s">
        <v>397</v>
      </c>
      <c r="G132" s="14" t="s">
        <v>401</v>
      </c>
      <c r="H132" s="74" t="n">
        <v>1</v>
      </c>
      <c r="J132" s="5"/>
      <c r="K132" s="72"/>
      <c r="L132" s="72"/>
      <c r="M132" s="72"/>
      <c r="N132" s="72"/>
      <c r="O132" s="72"/>
      <c r="P132" s="72"/>
      <c r="Q132" s="6"/>
    </row>
    <row r="133" customFormat="false" ht="15.75" hidden="false" customHeight="false" outlineLevel="0" collapsed="false">
      <c r="A133" s="74" t="n">
        <v>132</v>
      </c>
      <c r="B133" s="13" t="s">
        <v>160</v>
      </c>
      <c r="C133" s="14" t="s">
        <v>533</v>
      </c>
      <c r="D133" s="14" t="s">
        <v>400</v>
      </c>
      <c r="E133" s="14" t="s">
        <v>396</v>
      </c>
      <c r="F133" s="14" t="s">
        <v>534</v>
      </c>
      <c r="G133" s="14" t="s">
        <v>534</v>
      </c>
      <c r="H133" s="74" t="n">
        <v>4</v>
      </c>
      <c r="J133" s="5"/>
      <c r="K133" s="72"/>
      <c r="L133" s="72"/>
      <c r="M133" s="72"/>
      <c r="N133" s="72"/>
      <c r="O133" s="72"/>
      <c r="P133" s="72"/>
      <c r="Q133" s="6"/>
    </row>
    <row r="134" customFormat="false" ht="15.75" hidden="false" customHeight="false" outlineLevel="0" collapsed="false">
      <c r="A134" s="74" t="n">
        <v>133</v>
      </c>
      <c r="B134" s="13" t="s">
        <v>146</v>
      </c>
      <c r="C134" s="14" t="s">
        <v>535</v>
      </c>
      <c r="D134" s="14" t="s">
        <v>400</v>
      </c>
      <c r="E134" s="14" t="s">
        <v>396</v>
      </c>
      <c r="F134" s="14" t="s">
        <v>397</v>
      </c>
      <c r="G134" s="14" t="s">
        <v>398</v>
      </c>
      <c r="H134" s="74" t="n">
        <v>1</v>
      </c>
      <c r="J134" s="5"/>
      <c r="K134" s="72"/>
      <c r="L134" s="72"/>
      <c r="M134" s="72"/>
      <c r="N134" s="72"/>
      <c r="O134" s="72"/>
      <c r="P134" s="72"/>
      <c r="Q134" s="6"/>
    </row>
    <row r="135" customFormat="false" ht="15.75" hidden="false" customHeight="false" outlineLevel="0" collapsed="false">
      <c r="A135" s="74" t="n">
        <v>134</v>
      </c>
      <c r="B135" s="13" t="s">
        <v>147</v>
      </c>
      <c r="C135" s="14" t="s">
        <v>536</v>
      </c>
      <c r="D135" s="14" t="s">
        <v>400</v>
      </c>
      <c r="E135" s="14" t="s">
        <v>396</v>
      </c>
      <c r="F135" s="14" t="s">
        <v>397</v>
      </c>
      <c r="G135" s="14" t="s">
        <v>401</v>
      </c>
      <c r="H135" s="74" t="n">
        <v>3</v>
      </c>
      <c r="J135" s="5"/>
      <c r="K135" s="72"/>
      <c r="L135" s="72"/>
      <c r="M135" s="72"/>
      <c r="N135" s="72"/>
      <c r="O135" s="72"/>
      <c r="P135" s="72"/>
      <c r="Q135" s="6"/>
    </row>
    <row r="136" customFormat="false" ht="15.75" hidden="false" customHeight="false" outlineLevel="0" collapsed="false">
      <c r="A136" s="74" t="n">
        <v>135</v>
      </c>
      <c r="B136" s="13" t="s">
        <v>148</v>
      </c>
      <c r="C136" s="14" t="s">
        <v>537</v>
      </c>
      <c r="D136" s="14" t="s">
        <v>400</v>
      </c>
      <c r="E136" s="14" t="s">
        <v>396</v>
      </c>
      <c r="F136" s="14" t="s">
        <v>397</v>
      </c>
      <c r="G136" s="14" t="s">
        <v>401</v>
      </c>
      <c r="H136" s="74" t="n">
        <v>1</v>
      </c>
      <c r="J136" s="5"/>
      <c r="K136" s="72"/>
      <c r="L136" s="72"/>
      <c r="M136" s="72"/>
      <c r="N136" s="72"/>
      <c r="O136" s="72"/>
      <c r="P136" s="72"/>
      <c r="Q136" s="6"/>
    </row>
    <row r="137" customFormat="false" ht="15.75" hidden="false" customHeight="false" outlineLevel="0" collapsed="false">
      <c r="A137" s="74" t="n">
        <v>136</v>
      </c>
      <c r="B137" s="13" t="s">
        <v>72</v>
      </c>
      <c r="C137" s="14" t="s">
        <v>538</v>
      </c>
      <c r="D137" s="14" t="s">
        <v>400</v>
      </c>
      <c r="E137" s="14" t="s">
        <v>396</v>
      </c>
      <c r="F137" s="14" t="s">
        <v>403</v>
      </c>
      <c r="G137" s="14" t="s">
        <v>406</v>
      </c>
      <c r="H137" s="74" t="n">
        <v>1</v>
      </c>
      <c r="J137" s="5"/>
      <c r="K137" s="72"/>
      <c r="L137" s="72"/>
      <c r="M137" s="72"/>
      <c r="N137" s="72"/>
      <c r="O137" s="72"/>
      <c r="P137" s="72"/>
      <c r="Q137" s="6"/>
    </row>
    <row r="138" customFormat="false" ht="15.75" hidden="false" customHeight="false" outlineLevel="0" collapsed="false">
      <c r="A138" s="74" t="n">
        <v>137</v>
      </c>
      <c r="B138" s="13" t="s">
        <v>149</v>
      </c>
      <c r="C138" s="14" t="s">
        <v>539</v>
      </c>
      <c r="D138" s="14" t="s">
        <v>400</v>
      </c>
      <c r="E138" s="14" t="s">
        <v>396</v>
      </c>
      <c r="F138" s="14" t="s">
        <v>397</v>
      </c>
      <c r="G138" s="14" t="s">
        <v>398</v>
      </c>
      <c r="H138" s="74" t="n">
        <v>2</v>
      </c>
      <c r="J138" s="5"/>
      <c r="K138" s="72"/>
      <c r="L138" s="72"/>
      <c r="M138" s="72"/>
      <c r="N138" s="72"/>
      <c r="O138" s="72"/>
      <c r="P138" s="72"/>
      <c r="Q138" s="6"/>
    </row>
    <row r="139" customFormat="false" ht="15.75" hidden="false" customHeight="false" outlineLevel="0" collapsed="false">
      <c r="A139" s="74" t="n">
        <v>138</v>
      </c>
      <c r="B139" s="13" t="s">
        <v>150</v>
      </c>
      <c r="C139" s="14" t="s">
        <v>540</v>
      </c>
      <c r="D139" s="14" t="s">
        <v>400</v>
      </c>
      <c r="E139" s="14" t="s">
        <v>396</v>
      </c>
      <c r="F139" s="14" t="s">
        <v>397</v>
      </c>
      <c r="G139" s="14" t="s">
        <v>401</v>
      </c>
      <c r="H139" s="74" t="n">
        <v>6</v>
      </c>
      <c r="J139" s="5"/>
      <c r="K139" s="72"/>
      <c r="L139" s="72"/>
      <c r="M139" s="72"/>
      <c r="N139" s="72"/>
      <c r="O139" s="72"/>
      <c r="P139" s="72"/>
      <c r="Q139" s="6"/>
    </row>
    <row r="140" customFormat="false" ht="15.75" hidden="false" customHeight="false" outlineLevel="0" collapsed="false">
      <c r="A140" s="74" t="n">
        <v>139</v>
      </c>
      <c r="B140" s="13" t="s">
        <v>151</v>
      </c>
      <c r="C140" s="14" t="s">
        <v>541</v>
      </c>
      <c r="D140" s="14" t="s">
        <v>400</v>
      </c>
      <c r="E140" s="14" t="s">
        <v>396</v>
      </c>
      <c r="F140" s="14" t="s">
        <v>397</v>
      </c>
      <c r="G140" s="14" t="s">
        <v>398</v>
      </c>
      <c r="H140" s="74" t="n">
        <v>1</v>
      </c>
      <c r="J140" s="5"/>
      <c r="K140" s="72"/>
      <c r="L140" s="72"/>
      <c r="M140" s="72"/>
      <c r="N140" s="72"/>
      <c r="O140" s="72"/>
      <c r="P140" s="72"/>
      <c r="Q140" s="6"/>
    </row>
    <row r="141" customFormat="false" ht="15.75" hidden="false" customHeight="false" outlineLevel="0" collapsed="false">
      <c r="A141" s="74" t="n">
        <v>140</v>
      </c>
      <c r="B141" s="13" t="s">
        <v>152</v>
      </c>
      <c r="C141" s="14" t="s">
        <v>542</v>
      </c>
      <c r="D141" s="14" t="s">
        <v>400</v>
      </c>
      <c r="E141" s="14" t="s">
        <v>396</v>
      </c>
      <c r="F141" s="14" t="s">
        <v>397</v>
      </c>
      <c r="G141" s="14" t="s">
        <v>398</v>
      </c>
      <c r="H141" s="74" t="n">
        <v>1</v>
      </c>
      <c r="J141" s="5"/>
      <c r="K141" s="72"/>
      <c r="L141" s="72"/>
      <c r="M141" s="72"/>
      <c r="N141" s="72"/>
      <c r="O141" s="72"/>
      <c r="P141" s="72"/>
      <c r="Q141" s="6"/>
    </row>
    <row r="142" customFormat="false" ht="15.75" hidden="false" customHeight="false" outlineLevel="0" collapsed="false">
      <c r="A142" s="74" t="n">
        <v>141</v>
      </c>
      <c r="B142" s="13" t="s">
        <v>73</v>
      </c>
      <c r="C142" s="14" t="s">
        <v>543</v>
      </c>
      <c r="D142" s="14" t="s">
        <v>400</v>
      </c>
      <c r="E142" s="14" t="s">
        <v>396</v>
      </c>
      <c r="F142" s="14" t="s">
        <v>403</v>
      </c>
      <c r="G142" s="14" t="s">
        <v>404</v>
      </c>
      <c r="H142" s="74" t="n">
        <v>1</v>
      </c>
      <c r="J142" s="5"/>
      <c r="K142" s="72"/>
      <c r="L142" s="72"/>
      <c r="M142" s="72"/>
      <c r="N142" s="72"/>
      <c r="O142" s="72"/>
      <c r="P142" s="72"/>
      <c r="Q142" s="6"/>
    </row>
    <row r="143" customFormat="false" ht="15.75" hidden="false" customHeight="false" outlineLevel="0" collapsed="false">
      <c r="A143" s="74" t="n">
        <v>142</v>
      </c>
      <c r="B143" s="13" t="s">
        <v>153</v>
      </c>
      <c r="C143" s="14" t="s">
        <v>544</v>
      </c>
      <c r="D143" s="14" t="s">
        <v>400</v>
      </c>
      <c r="E143" s="14" t="s">
        <v>396</v>
      </c>
      <c r="F143" s="14" t="s">
        <v>397</v>
      </c>
      <c r="G143" s="14" t="s">
        <v>398</v>
      </c>
      <c r="H143" s="74" t="n">
        <v>1</v>
      </c>
      <c r="J143" s="5"/>
      <c r="K143" s="72"/>
      <c r="L143" s="72"/>
      <c r="M143" s="72"/>
      <c r="N143" s="72"/>
      <c r="O143" s="72"/>
      <c r="P143" s="72"/>
      <c r="Q143" s="6"/>
    </row>
    <row r="144" customFormat="false" ht="15.75" hidden="false" customHeight="false" outlineLevel="0" collapsed="false">
      <c r="A144" s="74" t="n">
        <v>143</v>
      </c>
      <c r="B144" s="13" t="s">
        <v>74</v>
      </c>
      <c r="C144" s="14" t="s">
        <v>545</v>
      </c>
      <c r="D144" s="14" t="s">
        <v>400</v>
      </c>
      <c r="E144" s="14" t="s">
        <v>396</v>
      </c>
      <c r="F144" s="14" t="s">
        <v>403</v>
      </c>
      <c r="G144" s="14" t="s">
        <v>406</v>
      </c>
      <c r="H144" s="74" t="n">
        <v>1</v>
      </c>
      <c r="J144" s="5"/>
      <c r="K144" s="72"/>
      <c r="L144" s="72"/>
      <c r="M144" s="72"/>
      <c r="N144" s="72"/>
      <c r="O144" s="72"/>
      <c r="P144" s="72"/>
      <c r="Q144" s="6"/>
    </row>
    <row r="145" customFormat="false" ht="15.75" hidden="false" customHeight="false" outlineLevel="0" collapsed="false">
      <c r="A145" s="74" t="n">
        <v>144</v>
      </c>
      <c r="B145" s="13" t="s">
        <v>75</v>
      </c>
      <c r="C145" s="14" t="s">
        <v>546</v>
      </c>
      <c r="D145" s="14" t="s">
        <v>400</v>
      </c>
      <c r="E145" s="14" t="s">
        <v>396</v>
      </c>
      <c r="F145" s="14" t="s">
        <v>403</v>
      </c>
      <c r="G145" s="14" t="s">
        <v>404</v>
      </c>
      <c r="H145" s="74" t="n">
        <v>3</v>
      </c>
      <c r="J145" s="5"/>
      <c r="K145" s="72"/>
      <c r="L145" s="72"/>
      <c r="M145" s="72"/>
      <c r="N145" s="72"/>
      <c r="O145" s="72"/>
      <c r="P145" s="72"/>
      <c r="Q145" s="6"/>
    </row>
    <row r="146" customFormat="false" ht="15.75" hidden="false" customHeight="false" outlineLevel="0" collapsed="false">
      <c r="A146" s="74" t="n">
        <v>145</v>
      </c>
      <c r="B146" s="13" t="s">
        <v>154</v>
      </c>
      <c r="C146" s="14" t="s">
        <v>547</v>
      </c>
      <c r="D146" s="14" t="s">
        <v>400</v>
      </c>
      <c r="E146" s="14" t="s">
        <v>396</v>
      </c>
      <c r="F146" s="14" t="s">
        <v>397</v>
      </c>
      <c r="G146" s="14" t="s">
        <v>401</v>
      </c>
      <c r="H146" s="74" t="n">
        <v>2</v>
      </c>
      <c r="J146" s="5"/>
      <c r="K146" s="72"/>
      <c r="L146" s="72"/>
      <c r="M146" s="72"/>
      <c r="N146" s="72"/>
      <c r="O146" s="72"/>
      <c r="P146" s="72"/>
      <c r="Q146" s="6"/>
    </row>
    <row r="147" customFormat="false" ht="15.75" hidden="false" customHeight="false" outlineLevel="0" collapsed="false">
      <c r="A147" s="74" t="n">
        <v>146</v>
      </c>
      <c r="B147" s="13" t="s">
        <v>155</v>
      </c>
      <c r="C147" s="14" t="s">
        <v>548</v>
      </c>
      <c r="D147" s="14" t="s">
        <v>400</v>
      </c>
      <c r="E147" s="14" t="s">
        <v>396</v>
      </c>
      <c r="F147" s="14" t="s">
        <v>397</v>
      </c>
      <c r="G147" s="14" t="s">
        <v>398</v>
      </c>
      <c r="H147" s="74" t="n">
        <v>1</v>
      </c>
      <c r="J147" s="5"/>
      <c r="K147" s="72"/>
      <c r="L147" s="72"/>
      <c r="M147" s="72"/>
      <c r="N147" s="72"/>
      <c r="O147" s="72"/>
      <c r="P147" s="72"/>
      <c r="Q147" s="6"/>
    </row>
    <row r="148" customFormat="false" ht="15.75" hidden="false" customHeight="false" outlineLevel="0" collapsed="false">
      <c r="A148" s="74" t="n">
        <v>147</v>
      </c>
      <c r="B148" s="13" t="s">
        <v>156</v>
      </c>
      <c r="C148" s="14" t="s">
        <v>549</v>
      </c>
      <c r="D148" s="14" t="s">
        <v>400</v>
      </c>
      <c r="E148" s="14" t="s">
        <v>396</v>
      </c>
      <c r="F148" s="14" t="s">
        <v>397</v>
      </c>
      <c r="G148" s="14" t="s">
        <v>398</v>
      </c>
      <c r="H148" s="74" t="n">
        <v>1</v>
      </c>
      <c r="J148" s="5"/>
      <c r="K148" s="72"/>
      <c r="L148" s="72"/>
      <c r="M148" s="72"/>
      <c r="N148" s="72"/>
      <c r="O148" s="72"/>
      <c r="P148" s="72"/>
      <c r="Q148" s="6"/>
    </row>
    <row r="149" customFormat="false" ht="15.75" hidden="false" customHeight="false" outlineLevel="0" collapsed="false">
      <c r="A149" s="74" t="n">
        <v>148</v>
      </c>
      <c r="B149" s="13" t="s">
        <v>76</v>
      </c>
      <c r="C149" s="14" t="s">
        <v>550</v>
      </c>
      <c r="D149" s="14" t="s">
        <v>400</v>
      </c>
      <c r="E149" s="14" t="s">
        <v>396</v>
      </c>
      <c r="F149" s="14" t="s">
        <v>403</v>
      </c>
      <c r="G149" s="14" t="s">
        <v>406</v>
      </c>
      <c r="H149" s="74" t="n">
        <v>1</v>
      </c>
      <c r="J149" s="5"/>
      <c r="K149" s="72"/>
      <c r="L149" s="72"/>
      <c r="M149" s="72"/>
      <c r="N149" s="72"/>
      <c r="O149" s="72"/>
      <c r="P149" s="72"/>
      <c r="Q149" s="6"/>
    </row>
    <row r="150" customFormat="false" ht="15.75" hidden="false" customHeight="false" outlineLevel="0" collapsed="false">
      <c r="A150" s="74"/>
      <c r="B150" s="13"/>
      <c r="C150" s="14"/>
      <c r="D150" s="14"/>
      <c r="E150" s="14"/>
      <c r="F150" s="14"/>
      <c r="G150" s="14"/>
      <c r="H150" s="74"/>
      <c r="J150" s="5"/>
      <c r="K150" s="72"/>
      <c r="L150" s="72"/>
      <c r="M150" s="72"/>
      <c r="N150" s="72"/>
      <c r="O150" s="72"/>
      <c r="P150" s="72"/>
      <c r="Q150" s="6"/>
    </row>
    <row r="151" customFormat="false" ht="15.75" hidden="false" customHeight="false" outlineLevel="0" collapsed="false">
      <c r="A151" s="74"/>
      <c r="B151" s="13"/>
      <c r="C151" s="14"/>
      <c r="D151" s="14"/>
      <c r="E151" s="14"/>
      <c r="F151" s="14"/>
      <c r="G151" s="14"/>
      <c r="H151" s="74"/>
      <c r="J151" s="5"/>
      <c r="K151" s="72"/>
      <c r="L151" s="72"/>
      <c r="M151" s="72"/>
      <c r="N151" s="72"/>
      <c r="O151" s="72"/>
      <c r="P151" s="72"/>
      <c r="Q151" s="6"/>
    </row>
    <row r="152" customFormat="false" ht="15.75" hidden="false" customHeight="false" outlineLevel="0" collapsed="false">
      <c r="A152" s="74"/>
      <c r="B152" s="13"/>
      <c r="C152" s="14"/>
      <c r="D152" s="14"/>
      <c r="E152" s="14"/>
      <c r="F152" s="14"/>
      <c r="G152" s="14"/>
      <c r="H152" s="74"/>
      <c r="J152" s="5"/>
      <c r="K152" s="72"/>
      <c r="L152" s="72"/>
      <c r="M152" s="72"/>
      <c r="N152" s="72"/>
      <c r="O152" s="72"/>
      <c r="P152" s="72"/>
      <c r="Q152" s="6"/>
    </row>
    <row r="153" customFormat="false" ht="15.75" hidden="false" customHeight="false" outlineLevel="0" collapsed="false">
      <c r="A153" s="74"/>
      <c r="B153" s="13"/>
      <c r="C153" s="14"/>
      <c r="D153" s="14"/>
      <c r="E153" s="14"/>
      <c r="F153" s="14"/>
      <c r="G153" s="14"/>
      <c r="H153" s="74"/>
      <c r="J153" s="5"/>
      <c r="K153" s="72"/>
      <c r="L153" s="72"/>
      <c r="M153" s="72"/>
      <c r="N153" s="72"/>
      <c r="O153" s="72"/>
      <c r="P153" s="72"/>
      <c r="Q153" s="6"/>
    </row>
    <row r="154" customFormat="false" ht="15.75" hidden="false" customHeight="false" outlineLevel="0" collapsed="false">
      <c r="A154" s="74"/>
      <c r="B154" s="13"/>
      <c r="C154" s="14"/>
      <c r="D154" s="14"/>
      <c r="E154" s="14"/>
      <c r="F154" s="14"/>
      <c r="G154" s="14"/>
      <c r="H154" s="74"/>
      <c r="J154" s="5"/>
      <c r="K154" s="72"/>
      <c r="L154" s="72"/>
      <c r="M154" s="72"/>
      <c r="N154" s="72"/>
      <c r="O154" s="72"/>
      <c r="P154" s="72"/>
      <c r="Q154" s="6"/>
    </row>
    <row r="155" customFormat="false" ht="15.75" hidden="false" customHeight="false" outlineLevel="0" collapsed="false">
      <c r="A155" s="74"/>
      <c r="B155" s="13"/>
      <c r="C155" s="14"/>
      <c r="D155" s="14"/>
      <c r="E155" s="14"/>
      <c r="F155" s="14"/>
      <c r="G155" s="14"/>
      <c r="H155" s="74"/>
      <c r="J155" s="5"/>
      <c r="K155" s="72"/>
      <c r="L155" s="72"/>
      <c r="M155" s="72"/>
      <c r="N155" s="72"/>
      <c r="O155" s="72"/>
      <c r="P155" s="72"/>
      <c r="Q155" s="6"/>
    </row>
    <row r="156" customFormat="false" ht="15.75" hidden="false" customHeight="false" outlineLevel="0" collapsed="false">
      <c r="A156" s="74"/>
      <c r="B156" s="13"/>
      <c r="C156" s="14"/>
      <c r="D156" s="14"/>
      <c r="E156" s="14"/>
      <c r="F156" s="14"/>
      <c r="G156" s="14"/>
      <c r="H156" s="74"/>
      <c r="J156" s="5"/>
      <c r="K156" s="72"/>
      <c r="L156" s="72"/>
      <c r="M156" s="72"/>
      <c r="N156" s="72"/>
      <c r="O156" s="72"/>
      <c r="P156" s="72"/>
      <c r="Q156" s="6"/>
    </row>
    <row r="157" customFormat="false" ht="15.75" hidden="false" customHeight="false" outlineLevel="0" collapsed="false">
      <c r="A157" s="74"/>
      <c r="B157" s="13"/>
      <c r="C157" s="14"/>
      <c r="D157" s="14"/>
      <c r="E157" s="14"/>
      <c r="F157" s="14"/>
      <c r="G157" s="14"/>
      <c r="H157" s="74"/>
      <c r="J157" s="5"/>
      <c r="K157" s="72"/>
      <c r="L157" s="72"/>
      <c r="M157" s="72"/>
      <c r="N157" s="72"/>
      <c r="O157" s="72"/>
      <c r="P157" s="72"/>
      <c r="Q157" s="6"/>
    </row>
    <row r="158" customFormat="false" ht="15.75" hidden="false" customHeight="false" outlineLevel="0" collapsed="false">
      <c r="A158" s="74"/>
      <c r="B158" s="13"/>
      <c r="C158" s="14"/>
      <c r="D158" s="14"/>
      <c r="E158" s="14"/>
      <c r="F158" s="14"/>
      <c r="G158" s="14"/>
      <c r="H158" s="74"/>
      <c r="J158" s="5"/>
      <c r="K158" s="72"/>
      <c r="L158" s="72"/>
      <c r="M158" s="72"/>
      <c r="N158" s="72"/>
      <c r="O158" s="72"/>
      <c r="P158" s="72"/>
      <c r="Q158" s="6"/>
    </row>
    <row r="159" customFormat="false" ht="15.75" hidden="false" customHeight="false" outlineLevel="0" collapsed="false">
      <c r="A159" s="74"/>
      <c r="B159" s="13"/>
      <c r="C159" s="14"/>
      <c r="D159" s="14"/>
      <c r="E159" s="14"/>
      <c r="F159" s="14"/>
      <c r="G159" s="14"/>
      <c r="H159" s="74"/>
      <c r="J159" s="5"/>
      <c r="K159" s="72"/>
      <c r="L159" s="72"/>
      <c r="M159" s="72"/>
      <c r="N159" s="72"/>
      <c r="O159" s="72"/>
      <c r="P159" s="72"/>
      <c r="Q159" s="6"/>
    </row>
    <row r="160" customFormat="false" ht="15.75" hidden="false" customHeight="false" outlineLevel="0" collapsed="false">
      <c r="A160" s="74"/>
      <c r="B160" s="13"/>
      <c r="C160" s="14"/>
      <c r="D160" s="14"/>
      <c r="E160" s="14"/>
      <c r="F160" s="14"/>
      <c r="G160" s="14"/>
      <c r="H160" s="74"/>
      <c r="J160" s="5"/>
      <c r="K160" s="72"/>
      <c r="L160" s="72"/>
      <c r="M160" s="72"/>
      <c r="N160" s="72"/>
      <c r="O160" s="72"/>
      <c r="P160" s="72"/>
      <c r="Q160" s="6"/>
    </row>
    <row r="161" customFormat="false" ht="15.75" hidden="false" customHeight="false" outlineLevel="0" collapsed="false">
      <c r="A161" s="74"/>
      <c r="B161" s="13"/>
      <c r="C161" s="14"/>
      <c r="D161" s="14"/>
      <c r="E161" s="14"/>
      <c r="F161" s="14"/>
      <c r="G161" s="14"/>
      <c r="H161" s="74"/>
      <c r="J161" s="5"/>
      <c r="K161" s="72"/>
      <c r="L161" s="72"/>
      <c r="M161" s="72"/>
      <c r="N161" s="72"/>
      <c r="O161" s="72"/>
      <c r="P161" s="72"/>
      <c r="Q161" s="6"/>
    </row>
    <row r="162" customFormat="false" ht="15.75" hidden="false" customHeight="false" outlineLevel="0" collapsed="false">
      <c r="A162" s="74"/>
      <c r="B162" s="13"/>
      <c r="C162" s="14"/>
      <c r="D162" s="14"/>
      <c r="E162" s="14"/>
      <c r="F162" s="14"/>
      <c r="G162" s="14"/>
      <c r="H162" s="74"/>
      <c r="J162" s="5"/>
      <c r="K162" s="72"/>
      <c r="L162" s="72"/>
      <c r="M162" s="72"/>
      <c r="N162" s="72"/>
      <c r="O162" s="72"/>
      <c r="P162" s="72"/>
      <c r="Q162" s="6"/>
    </row>
    <row r="163" customFormat="false" ht="15.75" hidden="false" customHeight="false" outlineLevel="0" collapsed="false">
      <c r="A163" s="74"/>
      <c r="B163" s="13"/>
      <c r="C163" s="14"/>
      <c r="D163" s="14"/>
      <c r="E163" s="14"/>
      <c r="F163" s="14"/>
      <c r="G163" s="14"/>
      <c r="H163" s="74"/>
      <c r="J163" s="5"/>
      <c r="K163" s="72"/>
      <c r="L163" s="72"/>
      <c r="M163" s="72"/>
      <c r="N163" s="72"/>
      <c r="O163" s="72"/>
      <c r="P163" s="72"/>
      <c r="Q163" s="6"/>
    </row>
    <row r="164" customFormat="false" ht="15.75" hidden="false" customHeight="false" outlineLevel="0" collapsed="false">
      <c r="A164" s="74"/>
      <c r="B164" s="13"/>
      <c r="C164" s="14"/>
      <c r="D164" s="14"/>
      <c r="E164" s="14"/>
      <c r="F164" s="14"/>
      <c r="G164" s="14"/>
      <c r="H164" s="74"/>
      <c r="J164" s="5"/>
      <c r="K164" s="72"/>
      <c r="L164" s="72"/>
      <c r="M164" s="72"/>
      <c r="N164" s="72"/>
      <c r="O164" s="72"/>
      <c r="P164" s="72"/>
      <c r="Q164" s="6"/>
    </row>
    <row r="165" customFormat="false" ht="15.75" hidden="false" customHeight="false" outlineLevel="0" collapsed="false">
      <c r="A165" s="74"/>
      <c r="B165" s="13"/>
      <c r="C165" s="14"/>
      <c r="D165" s="14"/>
      <c r="E165" s="14"/>
      <c r="F165" s="14"/>
      <c r="G165" s="14"/>
      <c r="H165" s="74"/>
      <c r="J165" s="5"/>
      <c r="K165" s="72"/>
      <c r="L165" s="72"/>
      <c r="M165" s="72"/>
      <c r="N165" s="72"/>
      <c r="O165" s="72"/>
      <c r="P165" s="72"/>
      <c r="Q165" s="6"/>
    </row>
    <row r="166" customFormat="false" ht="15.75" hidden="false" customHeight="false" outlineLevel="0" collapsed="false">
      <c r="A166" s="74"/>
      <c r="B166" s="13"/>
      <c r="C166" s="14"/>
      <c r="D166" s="14"/>
      <c r="E166" s="14"/>
      <c r="F166" s="14"/>
      <c r="G166" s="14"/>
      <c r="H166" s="74"/>
      <c r="J166" s="5"/>
      <c r="K166" s="72"/>
      <c r="L166" s="72"/>
      <c r="M166" s="72"/>
      <c r="N166" s="72"/>
      <c r="O166" s="72"/>
      <c r="P166" s="72"/>
      <c r="Q166" s="6"/>
    </row>
    <row r="167" customFormat="false" ht="15.75" hidden="false" customHeight="false" outlineLevel="0" collapsed="false">
      <c r="A167" s="74"/>
      <c r="B167" s="13"/>
      <c r="C167" s="14"/>
      <c r="D167" s="14"/>
      <c r="E167" s="14"/>
      <c r="F167" s="14"/>
      <c r="G167" s="14"/>
      <c r="H167" s="74"/>
      <c r="J167" s="5"/>
      <c r="K167" s="72"/>
      <c r="L167" s="72"/>
      <c r="M167" s="72"/>
      <c r="N167" s="72"/>
      <c r="O167" s="72"/>
      <c r="P167" s="72"/>
      <c r="Q167" s="6"/>
    </row>
    <row r="168" customFormat="false" ht="15.75" hidden="false" customHeight="false" outlineLevel="0" collapsed="false">
      <c r="A168" s="74"/>
      <c r="B168" s="13"/>
      <c r="C168" s="14"/>
      <c r="D168" s="14"/>
      <c r="E168" s="14"/>
      <c r="F168" s="14"/>
      <c r="G168" s="14"/>
      <c r="H168" s="74"/>
      <c r="J168" s="5"/>
      <c r="K168" s="72"/>
      <c r="L168" s="72"/>
      <c r="M168" s="72"/>
      <c r="N168" s="72"/>
      <c r="O168" s="72"/>
      <c r="P168" s="72"/>
      <c r="Q168" s="6"/>
    </row>
    <row r="169" customFormat="false" ht="15.75" hidden="false" customHeight="false" outlineLevel="0" collapsed="false">
      <c r="A169" s="74"/>
      <c r="B169" s="13"/>
      <c r="C169" s="14"/>
      <c r="D169" s="14"/>
      <c r="E169" s="14"/>
      <c r="F169" s="14"/>
      <c r="G169" s="14"/>
      <c r="H169" s="74"/>
      <c r="J169" s="5"/>
      <c r="K169" s="72"/>
      <c r="L169" s="72"/>
      <c r="M169" s="72"/>
      <c r="N169" s="72"/>
      <c r="O169" s="72"/>
      <c r="P169" s="72"/>
      <c r="Q169" s="6"/>
    </row>
    <row r="170" customFormat="false" ht="15.75" hidden="false" customHeight="false" outlineLevel="0" collapsed="false">
      <c r="A170" s="74"/>
      <c r="B170" s="13"/>
      <c r="C170" s="14"/>
      <c r="D170" s="14"/>
      <c r="E170" s="14"/>
      <c r="F170" s="14"/>
      <c r="G170" s="14"/>
      <c r="H170" s="74"/>
      <c r="J170" s="5"/>
      <c r="K170" s="72"/>
      <c r="L170" s="72"/>
      <c r="M170" s="72"/>
      <c r="N170" s="72"/>
      <c r="O170" s="72"/>
      <c r="P170" s="72"/>
      <c r="Q170" s="6"/>
    </row>
    <row r="171" customFormat="false" ht="15.75" hidden="false" customHeight="false" outlineLevel="0" collapsed="false">
      <c r="A171" s="74"/>
      <c r="B171" s="13"/>
      <c r="C171" s="14"/>
      <c r="D171" s="14"/>
      <c r="E171" s="14"/>
      <c r="F171" s="14"/>
      <c r="G171" s="14"/>
      <c r="H171" s="74"/>
      <c r="J171" s="5"/>
      <c r="K171" s="72"/>
      <c r="L171" s="72"/>
      <c r="M171" s="72"/>
      <c r="N171" s="72"/>
      <c r="O171" s="72"/>
      <c r="P171" s="72"/>
      <c r="Q171" s="6"/>
    </row>
    <row r="172" customFormat="false" ht="15.75" hidden="false" customHeight="false" outlineLevel="0" collapsed="false">
      <c r="A172" s="74"/>
      <c r="B172" s="13"/>
      <c r="C172" s="14"/>
      <c r="D172" s="14"/>
      <c r="E172" s="14"/>
      <c r="F172" s="14"/>
      <c r="G172" s="14"/>
      <c r="H172" s="74"/>
      <c r="J172" s="5"/>
      <c r="K172" s="72"/>
      <c r="L172" s="72"/>
      <c r="M172" s="72"/>
      <c r="N172" s="72"/>
      <c r="O172" s="72"/>
      <c r="P172" s="72"/>
      <c r="Q172" s="6"/>
    </row>
    <row r="173" customFormat="false" ht="15.75" hidden="false" customHeight="false" outlineLevel="0" collapsed="false">
      <c r="A173" s="74"/>
      <c r="B173" s="13"/>
      <c r="C173" s="14"/>
      <c r="D173" s="14"/>
      <c r="E173" s="14"/>
      <c r="F173" s="14"/>
      <c r="G173" s="14"/>
      <c r="H173" s="74"/>
      <c r="J173" s="5"/>
      <c r="K173" s="72"/>
      <c r="L173" s="72"/>
      <c r="M173" s="72"/>
      <c r="N173" s="72"/>
      <c r="O173" s="72"/>
      <c r="P173" s="72"/>
      <c r="Q173" s="6"/>
    </row>
    <row r="174" customFormat="false" ht="15.75" hidden="false" customHeight="false" outlineLevel="0" collapsed="false">
      <c r="A174" s="74"/>
      <c r="B174" s="13"/>
      <c r="C174" s="14"/>
      <c r="D174" s="14"/>
      <c r="E174" s="14"/>
      <c r="F174" s="14"/>
      <c r="G174" s="14"/>
      <c r="H174" s="74"/>
      <c r="J174" s="5"/>
      <c r="K174" s="72"/>
      <c r="L174" s="72"/>
      <c r="M174" s="72"/>
      <c r="N174" s="72"/>
      <c r="O174" s="72"/>
      <c r="P174" s="72"/>
      <c r="Q174" s="6"/>
    </row>
    <row r="175" customFormat="false" ht="15.75" hidden="false" customHeight="false" outlineLevel="0" collapsed="false">
      <c r="A175" s="74"/>
      <c r="B175" s="13"/>
      <c r="C175" s="14"/>
      <c r="D175" s="14"/>
      <c r="E175" s="14"/>
      <c r="F175" s="14"/>
      <c r="G175" s="14"/>
      <c r="H175" s="74"/>
      <c r="J175" s="5"/>
      <c r="K175" s="72"/>
      <c r="L175" s="72"/>
      <c r="M175" s="72"/>
      <c r="N175" s="72"/>
      <c r="O175" s="72"/>
      <c r="P175" s="72"/>
      <c r="Q175" s="6"/>
    </row>
    <row r="176" customFormat="false" ht="15.75" hidden="false" customHeight="false" outlineLevel="0" collapsed="false">
      <c r="A176" s="74"/>
      <c r="B176" s="13"/>
      <c r="C176" s="14"/>
      <c r="D176" s="14"/>
      <c r="E176" s="14"/>
      <c r="F176" s="14"/>
      <c r="G176" s="14"/>
      <c r="H176" s="74"/>
      <c r="J176" s="5"/>
      <c r="K176" s="72"/>
      <c r="L176" s="72"/>
      <c r="M176" s="72"/>
      <c r="N176" s="72"/>
      <c r="O176" s="72"/>
      <c r="P176" s="72"/>
      <c r="Q176" s="6"/>
    </row>
    <row r="177" customFormat="false" ht="15.75" hidden="false" customHeight="false" outlineLevel="0" collapsed="false">
      <c r="A177" s="74"/>
      <c r="B177" s="13"/>
      <c r="C177" s="14"/>
      <c r="D177" s="14"/>
      <c r="E177" s="14"/>
      <c r="F177" s="14"/>
      <c r="G177" s="14"/>
      <c r="H177" s="74"/>
      <c r="J177" s="5"/>
      <c r="K177" s="72"/>
      <c r="L177" s="72"/>
      <c r="M177" s="72"/>
      <c r="N177" s="72"/>
      <c r="O177" s="72"/>
      <c r="P177" s="72"/>
      <c r="Q177" s="6"/>
    </row>
    <row r="178" customFormat="false" ht="15.75" hidden="false" customHeight="false" outlineLevel="0" collapsed="false">
      <c r="A178" s="74"/>
      <c r="B178" s="13"/>
      <c r="C178" s="14"/>
      <c r="D178" s="14"/>
      <c r="E178" s="14"/>
      <c r="F178" s="14"/>
      <c r="G178" s="14"/>
      <c r="H178" s="74"/>
      <c r="J178" s="5"/>
      <c r="K178" s="72"/>
      <c r="L178" s="72"/>
      <c r="M178" s="72"/>
      <c r="N178" s="72"/>
      <c r="O178" s="72"/>
      <c r="P178" s="72"/>
      <c r="Q178" s="6"/>
    </row>
    <row r="179" customFormat="false" ht="15.75" hidden="false" customHeight="false" outlineLevel="0" collapsed="false">
      <c r="A179" s="74"/>
      <c r="B179" s="14"/>
      <c r="C179" s="14"/>
      <c r="D179" s="14"/>
      <c r="E179" s="14"/>
      <c r="F179" s="14"/>
      <c r="G179" s="14"/>
      <c r="H179" s="74"/>
      <c r="J179" s="5"/>
      <c r="K179" s="72"/>
      <c r="L179" s="72"/>
      <c r="M179" s="72"/>
      <c r="N179" s="72"/>
      <c r="O179" s="72"/>
      <c r="P179" s="72"/>
      <c r="Q179" s="6"/>
    </row>
    <row r="180" customFormat="false" ht="15.75" hidden="false" customHeight="false" outlineLevel="0" collapsed="false">
      <c r="A180" s="74"/>
      <c r="B180" s="13"/>
      <c r="C180" s="14"/>
      <c r="D180" s="14"/>
      <c r="E180" s="14"/>
      <c r="F180" s="14"/>
      <c r="G180" s="14"/>
      <c r="H180" s="74"/>
      <c r="J180" s="5"/>
      <c r="K180" s="72"/>
      <c r="L180" s="72"/>
      <c r="M180" s="72"/>
      <c r="N180" s="72"/>
      <c r="O180" s="72"/>
      <c r="P180" s="72"/>
      <c r="Q180" s="6"/>
    </row>
    <row r="181" customFormat="false" ht="15.75" hidden="false" customHeight="false" outlineLevel="0" collapsed="false">
      <c r="A181" s="74"/>
      <c r="B181" s="13"/>
      <c r="C181" s="14"/>
      <c r="D181" s="14"/>
      <c r="E181" s="14"/>
      <c r="F181" s="14"/>
      <c r="G181" s="14"/>
      <c r="H181" s="74"/>
      <c r="J181" s="5"/>
      <c r="K181" s="72"/>
      <c r="L181" s="72"/>
      <c r="M181" s="72"/>
      <c r="N181" s="72"/>
      <c r="O181" s="72"/>
      <c r="P181" s="72"/>
      <c r="Q181" s="6"/>
    </row>
    <row r="182" customFormat="false" ht="15.75" hidden="false" customHeight="false" outlineLevel="0" collapsed="false">
      <c r="A182" s="74"/>
      <c r="B182" s="13"/>
      <c r="C182" s="14"/>
      <c r="D182" s="14"/>
      <c r="E182" s="14"/>
      <c r="F182" s="14"/>
      <c r="G182" s="14"/>
      <c r="H182" s="74"/>
      <c r="J182" s="5"/>
      <c r="K182" s="72"/>
      <c r="L182" s="72"/>
      <c r="M182" s="72"/>
      <c r="N182" s="72"/>
      <c r="O182" s="72"/>
      <c r="P182" s="72"/>
      <c r="Q182" s="6"/>
    </row>
    <row r="183" customFormat="false" ht="15.75" hidden="false" customHeight="false" outlineLevel="0" collapsed="false">
      <c r="A183" s="74"/>
      <c r="B183" s="13"/>
      <c r="C183" s="14"/>
      <c r="D183" s="14"/>
      <c r="E183" s="14"/>
      <c r="F183" s="14"/>
      <c r="G183" s="14"/>
      <c r="H183" s="74"/>
      <c r="J183" s="5"/>
      <c r="K183" s="72"/>
      <c r="L183" s="72"/>
      <c r="M183" s="72"/>
      <c r="N183" s="72"/>
      <c r="O183" s="72"/>
      <c r="P183" s="72"/>
      <c r="Q183" s="6"/>
    </row>
    <row r="184" customFormat="false" ht="15.75" hidden="false" customHeight="false" outlineLevel="0" collapsed="false">
      <c r="A184" s="74"/>
      <c r="B184" s="13"/>
      <c r="C184" s="14"/>
      <c r="D184" s="14"/>
      <c r="E184" s="14"/>
      <c r="F184" s="14"/>
      <c r="G184" s="14"/>
      <c r="H184" s="74"/>
      <c r="J184" s="5"/>
      <c r="K184" s="72"/>
      <c r="L184" s="72"/>
      <c r="M184" s="72"/>
      <c r="N184" s="72"/>
      <c r="O184" s="72"/>
      <c r="P184" s="72"/>
      <c r="Q184" s="6"/>
    </row>
    <row r="185" customFormat="false" ht="15.75" hidden="false" customHeight="false" outlineLevel="0" collapsed="false">
      <c r="A185" s="74"/>
      <c r="B185" s="13"/>
      <c r="C185" s="14"/>
      <c r="D185" s="14"/>
      <c r="E185" s="14"/>
      <c r="F185" s="14"/>
      <c r="G185" s="14"/>
      <c r="H185" s="74"/>
      <c r="J185" s="5"/>
      <c r="K185" s="72"/>
      <c r="L185" s="72"/>
      <c r="M185" s="72"/>
      <c r="N185" s="72"/>
      <c r="O185" s="72"/>
      <c r="P185" s="72"/>
      <c r="Q185" s="6"/>
    </row>
    <row r="186" customFormat="false" ht="15.75" hidden="false" customHeight="false" outlineLevel="0" collapsed="false">
      <c r="A186" s="74"/>
      <c r="B186" s="13"/>
      <c r="C186" s="14"/>
      <c r="D186" s="14"/>
      <c r="E186" s="14"/>
      <c r="F186" s="14"/>
      <c r="G186" s="14"/>
      <c r="H186" s="74"/>
      <c r="J186" s="5"/>
      <c r="K186" s="72"/>
      <c r="L186" s="72"/>
      <c r="M186" s="72"/>
      <c r="N186" s="72"/>
      <c r="O186" s="72"/>
      <c r="P186" s="72"/>
      <c r="Q186" s="6"/>
    </row>
    <row r="187" customFormat="false" ht="15.75" hidden="false" customHeight="false" outlineLevel="0" collapsed="false">
      <c r="A187" s="74"/>
      <c r="B187" s="13"/>
      <c r="C187" s="14"/>
      <c r="D187" s="14"/>
      <c r="E187" s="14"/>
      <c r="F187" s="14"/>
      <c r="G187" s="14"/>
      <c r="H187" s="74"/>
      <c r="J187" s="5"/>
      <c r="K187" s="72"/>
      <c r="L187" s="72"/>
      <c r="M187" s="72"/>
      <c r="N187" s="72"/>
      <c r="O187" s="72"/>
      <c r="P187" s="72"/>
      <c r="Q187" s="6"/>
    </row>
    <row r="188" customFormat="false" ht="15.75" hidden="false" customHeight="false" outlineLevel="0" collapsed="false">
      <c r="A188" s="74"/>
      <c r="B188" s="13"/>
      <c r="C188" s="14"/>
      <c r="D188" s="14"/>
      <c r="E188" s="14"/>
      <c r="F188" s="14"/>
      <c r="G188" s="14"/>
      <c r="H188" s="74"/>
      <c r="J188" s="5"/>
      <c r="K188" s="72"/>
      <c r="L188" s="72"/>
      <c r="M188" s="72"/>
      <c r="N188" s="72"/>
      <c r="O188" s="72"/>
      <c r="P188" s="72"/>
      <c r="Q188" s="6"/>
    </row>
    <row r="189" customFormat="false" ht="15.75" hidden="false" customHeight="false" outlineLevel="0" collapsed="false">
      <c r="A189" s="74"/>
      <c r="B189" s="13"/>
      <c r="C189" s="14"/>
      <c r="D189" s="14"/>
      <c r="E189" s="14"/>
      <c r="F189" s="14"/>
      <c r="G189" s="14"/>
      <c r="H189" s="74"/>
      <c r="J189" s="5"/>
      <c r="K189" s="72"/>
      <c r="L189" s="72"/>
      <c r="M189" s="72"/>
      <c r="N189" s="72"/>
      <c r="O189" s="72"/>
      <c r="P189" s="72"/>
      <c r="Q189" s="6"/>
    </row>
    <row r="190" customFormat="false" ht="15.75" hidden="false" customHeight="false" outlineLevel="0" collapsed="false">
      <c r="A190" s="74"/>
      <c r="B190" s="13"/>
      <c r="C190" s="14"/>
      <c r="D190" s="14"/>
      <c r="E190" s="14"/>
      <c r="F190" s="14"/>
      <c r="G190" s="14"/>
      <c r="H190" s="74"/>
      <c r="J190" s="5"/>
      <c r="K190" s="72"/>
      <c r="L190" s="72"/>
      <c r="M190" s="72"/>
      <c r="N190" s="72"/>
      <c r="O190" s="72"/>
      <c r="P190" s="72"/>
      <c r="Q190" s="6"/>
    </row>
    <row r="191" customFormat="false" ht="15.75" hidden="false" customHeight="false" outlineLevel="0" collapsed="false">
      <c r="A191" s="74"/>
      <c r="B191" s="13"/>
      <c r="C191" s="14"/>
      <c r="D191" s="14"/>
      <c r="E191" s="14"/>
      <c r="F191" s="14"/>
      <c r="G191" s="14"/>
      <c r="H191" s="74"/>
      <c r="J191" s="5"/>
      <c r="K191" s="72"/>
      <c r="L191" s="72"/>
      <c r="M191" s="72"/>
      <c r="N191" s="72"/>
      <c r="O191" s="72"/>
      <c r="P191" s="72"/>
      <c r="Q191" s="6"/>
    </row>
    <row r="192" customFormat="false" ht="15.75" hidden="false" customHeight="false" outlineLevel="0" collapsed="false">
      <c r="A192" s="74"/>
      <c r="B192" s="13"/>
      <c r="C192" s="14"/>
      <c r="D192" s="14"/>
      <c r="E192" s="14"/>
      <c r="F192" s="14"/>
      <c r="G192" s="14"/>
      <c r="H192" s="74"/>
      <c r="J192" s="5"/>
      <c r="K192" s="72"/>
      <c r="L192" s="72"/>
      <c r="M192" s="72"/>
      <c r="N192" s="72"/>
      <c r="O192" s="72"/>
      <c r="P192" s="72"/>
      <c r="Q192" s="6"/>
    </row>
    <row r="193" customFormat="false" ht="15.75" hidden="false" customHeight="false" outlineLevel="0" collapsed="false">
      <c r="A193" s="74"/>
      <c r="B193" s="13"/>
      <c r="C193" s="14"/>
      <c r="D193" s="14"/>
      <c r="E193" s="14"/>
      <c r="F193" s="14"/>
      <c r="G193" s="14"/>
      <c r="H193" s="74"/>
      <c r="J193" s="5"/>
      <c r="K193" s="72"/>
      <c r="L193" s="72"/>
      <c r="M193" s="72"/>
      <c r="N193" s="72"/>
      <c r="O193" s="72"/>
      <c r="P193" s="72"/>
      <c r="Q193" s="6"/>
    </row>
    <row r="194" customFormat="false" ht="15.75" hidden="false" customHeight="false" outlineLevel="0" collapsed="false">
      <c r="A194" s="6"/>
      <c r="B194" s="12"/>
      <c r="C194" s="72"/>
      <c r="D194" s="72"/>
      <c r="E194" s="72"/>
      <c r="F194" s="72"/>
      <c r="G194" s="72"/>
      <c r="H194" s="6"/>
      <c r="J194" s="5"/>
      <c r="K194" s="72"/>
      <c r="L194" s="72"/>
      <c r="M194" s="72"/>
      <c r="N194" s="72"/>
      <c r="O194" s="72"/>
      <c r="P194" s="72"/>
      <c r="Q194" s="6"/>
    </row>
    <row r="195" customFormat="false" ht="15.75" hidden="false" customHeight="false" outlineLevel="0" collapsed="false">
      <c r="A195" s="6"/>
      <c r="B195" s="12"/>
      <c r="C195" s="72"/>
      <c r="D195" s="72"/>
      <c r="E195" s="72"/>
      <c r="F195" s="72"/>
      <c r="G195" s="72"/>
      <c r="H195" s="6"/>
      <c r="J195" s="5"/>
      <c r="K195" s="72"/>
      <c r="L195" s="72"/>
      <c r="M195" s="72"/>
      <c r="N195" s="72"/>
      <c r="O195" s="72"/>
      <c r="P195" s="72"/>
      <c r="Q195" s="6"/>
    </row>
    <row r="196" customFormat="false" ht="15.75" hidden="false" customHeight="false" outlineLevel="0" collapsed="false">
      <c r="A196" s="6"/>
      <c r="B196" s="12"/>
      <c r="C196" s="72"/>
      <c r="D196" s="72"/>
      <c r="E196" s="72"/>
      <c r="F196" s="72"/>
      <c r="G196" s="72"/>
      <c r="H196" s="6"/>
      <c r="J196" s="5"/>
      <c r="K196" s="72"/>
      <c r="L196" s="72"/>
      <c r="M196" s="72"/>
      <c r="N196" s="72"/>
      <c r="O196" s="72"/>
      <c r="P196" s="72"/>
      <c r="Q196" s="6"/>
    </row>
    <row r="197" customFormat="false" ht="15.75" hidden="false" customHeight="false" outlineLevel="0" collapsed="false">
      <c r="A197" s="6"/>
      <c r="B197" s="12"/>
      <c r="C197" s="72"/>
      <c r="D197" s="72"/>
      <c r="E197" s="72"/>
      <c r="F197" s="72"/>
      <c r="G197" s="72"/>
      <c r="H197" s="6"/>
      <c r="J197" s="5"/>
      <c r="K197" s="72"/>
      <c r="L197" s="72"/>
      <c r="M197" s="72"/>
      <c r="N197" s="72"/>
      <c r="O197" s="72"/>
      <c r="P197" s="72"/>
      <c r="Q197" s="6"/>
    </row>
    <row r="198" customFormat="false" ht="15.75" hidden="false" customHeight="false" outlineLevel="0" collapsed="false">
      <c r="A198" s="6"/>
      <c r="B198" s="12"/>
      <c r="C198" s="72"/>
      <c r="D198" s="72"/>
      <c r="E198" s="72"/>
      <c r="F198" s="72"/>
      <c r="G198" s="72"/>
      <c r="H198" s="6"/>
      <c r="J198" s="5"/>
      <c r="K198" s="72"/>
      <c r="L198" s="72"/>
      <c r="M198" s="72"/>
      <c r="N198" s="72"/>
      <c r="O198" s="72"/>
      <c r="P198" s="72"/>
      <c r="Q198" s="6"/>
    </row>
    <row r="199" customFormat="false" ht="15.75" hidden="false" customHeight="false" outlineLevel="0" collapsed="false">
      <c r="A199" s="6"/>
      <c r="B199" s="12"/>
      <c r="C199" s="72"/>
      <c r="D199" s="72"/>
      <c r="E199" s="72"/>
      <c r="F199" s="72"/>
      <c r="G199" s="72"/>
      <c r="H199" s="6"/>
      <c r="J199" s="5"/>
      <c r="K199" s="72"/>
      <c r="L199" s="72"/>
      <c r="M199" s="72"/>
      <c r="N199" s="72"/>
      <c r="O199" s="72"/>
      <c r="P199" s="72"/>
      <c r="Q199" s="6"/>
    </row>
    <row r="200" customFormat="false" ht="15.75" hidden="false" customHeight="false" outlineLevel="0" collapsed="false">
      <c r="A200" s="6"/>
      <c r="B200" s="12"/>
      <c r="C200" s="72"/>
      <c r="D200" s="72"/>
      <c r="E200" s="72"/>
      <c r="F200" s="72"/>
      <c r="G200" s="72"/>
      <c r="H200" s="6"/>
      <c r="J200" s="5"/>
      <c r="K200" s="72"/>
      <c r="L200" s="72"/>
      <c r="M200" s="72"/>
      <c r="N200" s="72"/>
      <c r="O200" s="72"/>
      <c r="P200" s="72"/>
      <c r="Q200" s="6"/>
    </row>
    <row r="201" customFormat="false" ht="15.75" hidden="false" customHeight="false" outlineLevel="0" collapsed="false">
      <c r="A201" s="6"/>
      <c r="B201" s="12"/>
      <c r="C201" s="72"/>
      <c r="D201" s="72"/>
      <c r="E201" s="72"/>
      <c r="F201" s="72"/>
      <c r="G201" s="72"/>
      <c r="H201" s="6"/>
      <c r="J201" s="5"/>
      <c r="K201" s="72"/>
      <c r="L201" s="72"/>
      <c r="M201" s="72"/>
      <c r="N201" s="72"/>
      <c r="O201" s="72"/>
      <c r="P201" s="72"/>
      <c r="Q201" s="6"/>
    </row>
    <row r="202" customFormat="false" ht="15.75" hidden="false" customHeight="false" outlineLevel="0" collapsed="false">
      <c r="A202" s="6"/>
      <c r="B202" s="12"/>
      <c r="C202" s="72"/>
      <c r="D202" s="72"/>
      <c r="E202" s="72"/>
      <c r="F202" s="72"/>
      <c r="G202" s="72"/>
      <c r="H202" s="6"/>
      <c r="J202" s="5"/>
      <c r="K202" s="72"/>
      <c r="L202" s="72"/>
      <c r="M202" s="72"/>
      <c r="N202" s="72"/>
      <c r="O202" s="72"/>
      <c r="P202" s="72"/>
      <c r="Q202" s="6"/>
    </row>
    <row r="203" customFormat="false" ht="15.75" hidden="false" customHeight="false" outlineLevel="0" collapsed="false">
      <c r="A203" s="6"/>
      <c r="B203" s="12"/>
      <c r="C203" s="72"/>
      <c r="D203" s="72"/>
      <c r="E203" s="72"/>
      <c r="F203" s="72"/>
      <c r="G203" s="72"/>
      <c r="H203" s="6"/>
      <c r="J203" s="5"/>
      <c r="K203" s="72"/>
      <c r="L203" s="72"/>
      <c r="M203" s="72"/>
      <c r="N203" s="72"/>
      <c r="O203" s="72"/>
      <c r="P203" s="72"/>
      <c r="Q203" s="6"/>
    </row>
    <row r="204" customFormat="false" ht="15.75" hidden="false" customHeight="false" outlineLevel="0" collapsed="false">
      <c r="A204" s="6"/>
      <c r="B204" s="12"/>
      <c r="C204" s="72"/>
      <c r="D204" s="72"/>
      <c r="E204" s="72"/>
      <c r="F204" s="72"/>
      <c r="G204" s="72"/>
      <c r="H204" s="6"/>
      <c r="J204" s="6"/>
      <c r="K204" s="72"/>
      <c r="L204" s="72"/>
      <c r="M204" s="72"/>
      <c r="N204" s="72"/>
      <c r="O204" s="72"/>
      <c r="P204" s="72"/>
      <c r="Q204" s="6"/>
    </row>
    <row r="205" customFormat="false" ht="15.75" hidden="false" customHeight="false" outlineLevel="0" collapsed="false">
      <c r="A205" s="6"/>
      <c r="B205" s="12"/>
      <c r="C205" s="72"/>
      <c r="D205" s="72"/>
      <c r="E205" s="72"/>
      <c r="F205" s="72"/>
      <c r="G205" s="72"/>
      <c r="H205" s="6"/>
    </row>
    <row r="206" customFormat="false" ht="15.75" hidden="false" customHeight="false" outlineLevel="0" collapsed="false">
      <c r="A206" s="6"/>
      <c r="B206" s="12"/>
      <c r="C206" s="72"/>
      <c r="D206" s="72"/>
      <c r="E206" s="72"/>
      <c r="F206" s="72"/>
      <c r="G206" s="72"/>
      <c r="H206" s="6"/>
    </row>
    <row r="207" customFormat="false" ht="15.75" hidden="false" customHeight="false" outlineLevel="0" collapsed="false">
      <c r="A207" s="6"/>
      <c r="B207" s="12"/>
      <c r="C207" s="72"/>
      <c r="D207" s="72"/>
      <c r="E207" s="72"/>
      <c r="F207" s="72"/>
      <c r="G207" s="72"/>
      <c r="H207" s="6"/>
    </row>
    <row r="208" customFormat="false" ht="15.75" hidden="false" customHeight="false" outlineLevel="0" collapsed="false">
      <c r="A208" s="6"/>
      <c r="B208" s="12"/>
      <c r="C208" s="72"/>
      <c r="D208" s="72"/>
      <c r="E208" s="72"/>
      <c r="F208" s="72"/>
      <c r="G208" s="72"/>
      <c r="H208" s="6"/>
    </row>
    <row r="209" customFormat="false" ht="15.75" hidden="false" customHeight="false" outlineLevel="0" collapsed="false">
      <c r="A209" s="6"/>
      <c r="B209" s="12"/>
      <c r="C209" s="72"/>
      <c r="D209" s="72"/>
      <c r="E209" s="72"/>
      <c r="F209" s="72"/>
      <c r="G209" s="72"/>
      <c r="H209" s="6"/>
    </row>
    <row r="210" customFormat="false" ht="15.75" hidden="false" customHeight="false" outlineLevel="0" collapsed="false">
      <c r="A210" s="6"/>
      <c r="B210" s="12"/>
      <c r="C210" s="72"/>
      <c r="D210" s="72"/>
      <c r="E210" s="72"/>
      <c r="F210" s="72"/>
      <c r="G210" s="72"/>
      <c r="H210" s="6"/>
    </row>
    <row r="211" customFormat="false" ht="15.75" hidden="false" customHeight="false" outlineLevel="0" collapsed="false">
      <c r="A211" s="6"/>
      <c r="B211" s="12"/>
      <c r="C211" s="72"/>
      <c r="D211" s="72"/>
      <c r="E211" s="72"/>
      <c r="F211" s="72"/>
      <c r="G211" s="72"/>
      <c r="H211" s="6"/>
    </row>
    <row r="212" customFormat="false" ht="15.75" hidden="false" customHeight="false" outlineLevel="0" collapsed="false">
      <c r="A212" s="6"/>
      <c r="B212" s="12"/>
      <c r="C212" s="72"/>
      <c r="D212" s="72"/>
      <c r="E212" s="72"/>
      <c r="F212" s="72"/>
      <c r="G212" s="72"/>
      <c r="H212" s="6"/>
    </row>
    <row r="213" customFormat="false" ht="15.75" hidden="false" customHeight="false" outlineLevel="0" collapsed="false">
      <c r="A213" s="6"/>
      <c r="B213" s="12"/>
      <c r="C213" s="72"/>
      <c r="D213" s="72"/>
      <c r="E213" s="72"/>
      <c r="F213" s="72"/>
      <c r="G213" s="72"/>
      <c r="H213" s="6"/>
    </row>
    <row r="214" customFormat="false" ht="15.75" hidden="false" customHeight="false" outlineLevel="0" collapsed="false">
      <c r="A214" s="6"/>
      <c r="B214" s="12"/>
      <c r="C214" s="72"/>
      <c r="D214" s="72"/>
      <c r="E214" s="72"/>
      <c r="F214" s="72"/>
      <c r="G214" s="72"/>
      <c r="H214" s="6"/>
    </row>
    <row r="215" customFormat="false" ht="15.75" hidden="false" customHeight="false" outlineLevel="0" collapsed="false">
      <c r="A215" s="6"/>
      <c r="B215" s="12"/>
      <c r="C215" s="72"/>
      <c r="D215" s="72"/>
      <c r="E215" s="72"/>
      <c r="F215" s="72"/>
      <c r="G215" s="72"/>
      <c r="H215" s="6"/>
    </row>
    <row r="216" customFormat="false" ht="15.75" hidden="false" customHeight="false" outlineLevel="0" collapsed="false">
      <c r="A216" s="6"/>
      <c r="B216" s="12"/>
      <c r="C216" s="72"/>
      <c r="D216" s="72"/>
      <c r="E216" s="72"/>
      <c r="F216" s="72"/>
      <c r="G216" s="72"/>
      <c r="H216" s="6"/>
    </row>
    <row r="217" customFormat="false" ht="15.75" hidden="false" customHeight="false" outlineLevel="0" collapsed="false">
      <c r="A217" s="6"/>
      <c r="B217" s="12"/>
      <c r="C217" s="72"/>
      <c r="D217" s="72"/>
      <c r="E217" s="72"/>
      <c r="F217" s="72"/>
      <c r="G217" s="72"/>
      <c r="H217" s="6"/>
    </row>
    <row r="218" customFormat="false" ht="15.75" hidden="false" customHeight="false" outlineLevel="0" collapsed="false">
      <c r="A218" s="6"/>
      <c r="B218" s="12"/>
      <c r="C218" s="72"/>
      <c r="D218" s="72"/>
      <c r="E218" s="72"/>
      <c r="F218" s="72"/>
      <c r="G218" s="72"/>
      <c r="H218" s="6"/>
    </row>
    <row r="219" customFormat="false" ht="15.75" hidden="false" customHeight="false" outlineLevel="0" collapsed="false">
      <c r="A219" s="6"/>
      <c r="B219" s="12"/>
      <c r="C219" s="72"/>
      <c r="D219" s="72"/>
      <c r="E219" s="72"/>
      <c r="F219" s="72"/>
      <c r="G219" s="72"/>
      <c r="H219" s="6"/>
    </row>
    <row r="220" customFormat="false" ht="15.75" hidden="false" customHeight="false" outlineLevel="0" collapsed="false">
      <c r="A220" s="6"/>
      <c r="B220" s="12"/>
      <c r="C220" s="72"/>
      <c r="D220" s="72"/>
      <c r="E220" s="72"/>
      <c r="F220" s="72"/>
      <c r="G220" s="72"/>
      <c r="H220" s="6"/>
    </row>
    <row r="221" customFormat="false" ht="15.75" hidden="false" customHeight="false" outlineLevel="0" collapsed="false">
      <c r="A221" s="6"/>
      <c r="B221" s="12"/>
      <c r="C221" s="72"/>
      <c r="D221" s="72"/>
      <c r="E221" s="72"/>
      <c r="F221" s="72"/>
      <c r="G221" s="72"/>
      <c r="H221" s="6"/>
    </row>
    <row r="222" customFormat="false" ht="15.75" hidden="false" customHeight="false" outlineLevel="0" collapsed="false">
      <c r="A222" s="6"/>
      <c r="B222" s="12"/>
      <c r="C222" s="72"/>
      <c r="D222" s="72"/>
      <c r="E222" s="72"/>
      <c r="F222" s="72"/>
      <c r="G222" s="72"/>
      <c r="H222" s="6"/>
    </row>
    <row r="223" customFormat="false" ht="15.75" hidden="false" customHeight="false" outlineLevel="0" collapsed="false">
      <c r="A223" s="6"/>
      <c r="B223" s="12"/>
      <c r="C223" s="72"/>
      <c r="D223" s="72"/>
      <c r="E223" s="72"/>
      <c r="F223" s="72"/>
      <c r="G223" s="72"/>
      <c r="H223" s="6"/>
    </row>
    <row r="224" customFormat="false" ht="15.75" hidden="false" customHeight="false" outlineLevel="0" collapsed="false">
      <c r="A224" s="6"/>
      <c r="B224" s="12"/>
      <c r="C224" s="72"/>
      <c r="D224" s="72"/>
      <c r="E224" s="72"/>
      <c r="F224" s="72"/>
      <c r="G224" s="72"/>
      <c r="H224" s="6"/>
    </row>
    <row r="225" customFormat="false" ht="15.75" hidden="false" customHeight="false" outlineLevel="0" collapsed="false">
      <c r="A225" s="6"/>
      <c r="B225" s="12"/>
      <c r="C225" s="72"/>
      <c r="D225" s="72"/>
      <c r="E225" s="72"/>
      <c r="F225" s="72"/>
      <c r="G225" s="72"/>
      <c r="H225" s="6"/>
    </row>
    <row r="226" customFormat="false" ht="15.75" hidden="false" customHeight="false" outlineLevel="0" collapsed="false">
      <c r="A226" s="6"/>
      <c r="B226" s="12"/>
      <c r="C226" s="72"/>
      <c r="D226" s="72"/>
      <c r="E226" s="72"/>
      <c r="F226" s="72"/>
      <c r="G226" s="72"/>
      <c r="H226" s="6"/>
    </row>
    <row r="227" customFormat="false" ht="15.75" hidden="false" customHeight="false" outlineLevel="0" collapsed="false">
      <c r="A227" s="6"/>
      <c r="B227" s="12"/>
      <c r="C227" s="72"/>
      <c r="D227" s="72"/>
      <c r="E227" s="72"/>
      <c r="F227" s="72"/>
      <c r="G227" s="72"/>
      <c r="H227" s="6"/>
    </row>
    <row r="228" customFormat="false" ht="15.75" hidden="false" customHeight="false" outlineLevel="0" collapsed="false">
      <c r="A228" s="6"/>
      <c r="B228" s="12"/>
      <c r="C228" s="72"/>
      <c r="D228" s="72"/>
      <c r="E228" s="72"/>
      <c r="F228" s="72"/>
      <c r="G228" s="72"/>
      <c r="H228" s="6"/>
    </row>
    <row r="229" customFormat="false" ht="15.75" hidden="false" customHeight="false" outlineLevel="0" collapsed="false">
      <c r="A229" s="6"/>
      <c r="B229" s="12"/>
      <c r="C229" s="72"/>
      <c r="D229" s="72"/>
      <c r="E229" s="72"/>
      <c r="F229" s="72"/>
      <c r="G229" s="72"/>
      <c r="H229" s="6"/>
    </row>
    <row r="230" customFormat="false" ht="15.75" hidden="false" customHeight="false" outlineLevel="0" collapsed="false">
      <c r="A230" s="6"/>
      <c r="B230" s="12"/>
      <c r="C230" s="72"/>
      <c r="D230" s="72"/>
      <c r="E230" s="72"/>
      <c r="F230" s="72"/>
      <c r="G230" s="72"/>
      <c r="H230" s="6"/>
    </row>
    <row r="231" customFormat="false" ht="15.75" hidden="false" customHeight="false" outlineLevel="0" collapsed="false">
      <c r="A231" s="6"/>
      <c r="B231" s="12"/>
      <c r="C231" s="72"/>
      <c r="D231" s="72"/>
      <c r="E231" s="72"/>
      <c r="F231" s="72"/>
      <c r="G231" s="72"/>
      <c r="H231" s="6"/>
    </row>
    <row r="232" customFormat="false" ht="15.75" hidden="false" customHeight="false" outlineLevel="0" collapsed="false">
      <c r="A232" s="6"/>
      <c r="B232" s="12"/>
      <c r="C232" s="72"/>
      <c r="D232" s="72"/>
      <c r="E232" s="72"/>
      <c r="F232" s="72"/>
      <c r="G232" s="72"/>
      <c r="H232" s="6"/>
    </row>
    <row r="233" customFormat="false" ht="15.75" hidden="false" customHeight="false" outlineLevel="0" collapsed="false">
      <c r="A233" s="6"/>
      <c r="B233" s="12"/>
      <c r="C233" s="72"/>
      <c r="D233" s="72"/>
      <c r="E233" s="72"/>
      <c r="F233" s="72"/>
      <c r="G233" s="72"/>
      <c r="H233" s="6"/>
    </row>
    <row r="234" customFormat="false" ht="15.75" hidden="false" customHeight="false" outlineLevel="0" collapsed="false">
      <c r="A234" s="6"/>
      <c r="B234" s="12"/>
      <c r="C234" s="72"/>
      <c r="D234" s="72"/>
      <c r="E234" s="72"/>
      <c r="F234" s="72"/>
      <c r="G234" s="72"/>
      <c r="H234" s="6"/>
    </row>
    <row r="235" customFormat="false" ht="15.75" hidden="false" customHeight="false" outlineLevel="0" collapsed="false">
      <c r="A235" s="6"/>
      <c r="B235" s="12"/>
      <c r="C235" s="72"/>
      <c r="D235" s="72"/>
      <c r="E235" s="72"/>
      <c r="F235" s="72"/>
      <c r="G235" s="72"/>
      <c r="H235" s="6"/>
    </row>
    <row r="236" customFormat="false" ht="15.75" hidden="false" customHeight="false" outlineLevel="0" collapsed="false">
      <c r="A236" s="6"/>
      <c r="B236" s="12"/>
      <c r="C236" s="72"/>
      <c r="D236" s="72"/>
      <c r="E236" s="72"/>
      <c r="F236" s="72"/>
      <c r="G236" s="72"/>
      <c r="H236" s="6"/>
    </row>
    <row r="237" customFormat="false" ht="15.75" hidden="false" customHeight="false" outlineLevel="0" collapsed="false">
      <c r="A237" s="6"/>
      <c r="B237" s="12"/>
      <c r="C237" s="72"/>
      <c r="D237" s="72"/>
      <c r="E237" s="72"/>
      <c r="F237" s="72"/>
      <c r="G237" s="72"/>
      <c r="H237" s="6"/>
    </row>
    <row r="238" customFormat="false" ht="15.75" hidden="false" customHeight="false" outlineLevel="0" collapsed="false">
      <c r="A238" s="6"/>
      <c r="B238" s="12"/>
      <c r="C238" s="72"/>
      <c r="D238" s="72"/>
      <c r="E238" s="72"/>
      <c r="F238" s="72"/>
      <c r="G238" s="72"/>
      <c r="H238" s="6"/>
    </row>
    <row r="239" customFormat="false" ht="15.75" hidden="false" customHeight="false" outlineLevel="0" collapsed="false">
      <c r="A239" s="6"/>
      <c r="B239" s="12"/>
      <c r="C239" s="72"/>
      <c r="D239" s="72"/>
      <c r="E239" s="72"/>
      <c r="F239" s="72"/>
      <c r="G239" s="72"/>
      <c r="H239" s="6"/>
    </row>
    <row r="240" customFormat="false" ht="15.75" hidden="false" customHeight="false" outlineLevel="0" collapsed="false">
      <c r="A240" s="6"/>
      <c r="B240" s="12"/>
      <c r="C240" s="72"/>
      <c r="D240" s="72"/>
      <c r="E240" s="72"/>
      <c r="F240" s="72"/>
      <c r="G240" s="72"/>
      <c r="H240" s="6"/>
    </row>
    <row r="241" customFormat="false" ht="15.75" hidden="false" customHeight="false" outlineLevel="0" collapsed="false">
      <c r="A241" s="6"/>
      <c r="B241" s="12"/>
      <c r="C241" s="72"/>
      <c r="D241" s="72"/>
      <c r="E241" s="72"/>
      <c r="F241" s="72"/>
      <c r="G241" s="72"/>
      <c r="H241" s="6"/>
    </row>
    <row r="242" customFormat="false" ht="15.75" hidden="false" customHeight="false" outlineLevel="0" collapsed="false">
      <c r="A242" s="6"/>
      <c r="B242" s="12"/>
      <c r="C242" s="72"/>
      <c r="D242" s="72"/>
      <c r="E242" s="72"/>
      <c r="F242" s="72"/>
      <c r="G242" s="72"/>
      <c r="H242" s="6"/>
    </row>
    <row r="243" customFormat="false" ht="15.75" hidden="false" customHeight="false" outlineLevel="0" collapsed="false">
      <c r="B243" s="34"/>
    </row>
    <row r="244" customFormat="false" ht="15.75" hidden="false" customHeight="false" outlineLevel="0" collapsed="false">
      <c r="B244" s="34"/>
    </row>
    <row r="245" customFormat="false" ht="15.75" hidden="false" customHeight="false" outlineLevel="0" collapsed="false">
      <c r="B245" s="34"/>
    </row>
    <row r="246" customFormat="false" ht="15.75" hidden="false" customHeight="false" outlineLevel="0" collapsed="false">
      <c r="B246" s="34"/>
    </row>
    <row r="247" customFormat="false" ht="15.75" hidden="false" customHeight="false" outlineLevel="0" collapsed="false">
      <c r="B247" s="34"/>
    </row>
    <row r="248" customFormat="false" ht="15.75" hidden="false" customHeight="false" outlineLevel="0" collapsed="false">
      <c r="B248" s="34"/>
    </row>
    <row r="249" customFormat="false" ht="15.75" hidden="false" customHeight="false" outlineLevel="0" collapsed="false">
      <c r="B249" s="34"/>
    </row>
    <row r="250" customFormat="false" ht="15.75" hidden="false" customHeight="false" outlineLevel="0" collapsed="false">
      <c r="B250" s="34"/>
    </row>
    <row r="251" customFormat="false" ht="15.75" hidden="false" customHeight="false" outlineLevel="0" collapsed="false">
      <c r="B251" s="34"/>
    </row>
    <row r="252" customFormat="false" ht="15.75" hidden="false" customHeight="false" outlineLevel="0" collapsed="false">
      <c r="B252" s="34"/>
    </row>
    <row r="253" customFormat="false" ht="15.75" hidden="false" customHeight="false" outlineLevel="0" collapsed="false">
      <c r="B253" s="34"/>
    </row>
    <row r="254" customFormat="false" ht="15.75" hidden="false" customHeight="false" outlineLevel="0" collapsed="false">
      <c r="B254" s="34"/>
    </row>
    <row r="255" customFormat="false" ht="15.75" hidden="false" customHeight="false" outlineLevel="0" collapsed="false">
      <c r="B255" s="34"/>
    </row>
    <row r="256" customFormat="false" ht="15.75" hidden="false" customHeight="false" outlineLevel="0" collapsed="false">
      <c r="B256" s="34"/>
    </row>
    <row r="257" customFormat="false" ht="15.75" hidden="false" customHeight="false" outlineLevel="0" collapsed="false">
      <c r="B257" s="34"/>
    </row>
    <row r="258" customFormat="false" ht="15.75" hidden="false" customHeight="false" outlineLevel="0" collapsed="false">
      <c r="B258" s="34"/>
    </row>
    <row r="259" customFormat="false" ht="15.75" hidden="false" customHeight="false" outlineLevel="0" collapsed="false">
      <c r="B259" s="34"/>
    </row>
    <row r="260" customFormat="false" ht="15.75" hidden="false" customHeight="false" outlineLevel="0" collapsed="false">
      <c r="B260" s="34"/>
    </row>
    <row r="261" customFormat="false" ht="15.75" hidden="false" customHeight="false" outlineLevel="0" collapsed="false">
      <c r="B261" s="34"/>
    </row>
    <row r="262" customFormat="false" ht="15.75" hidden="false" customHeight="false" outlineLevel="0" collapsed="false">
      <c r="B262" s="34"/>
    </row>
    <row r="263" customFormat="false" ht="15.75" hidden="false" customHeight="false" outlineLevel="0" collapsed="false">
      <c r="B263" s="34"/>
    </row>
    <row r="264" customFormat="false" ht="15.75" hidden="false" customHeight="false" outlineLevel="0" collapsed="false">
      <c r="B264" s="34"/>
    </row>
    <row r="265" customFormat="false" ht="15.75" hidden="false" customHeight="false" outlineLevel="0" collapsed="false">
      <c r="B265" s="34"/>
    </row>
    <row r="266" customFormat="false" ht="15.75" hidden="false" customHeight="false" outlineLevel="0" collapsed="false">
      <c r="B266" s="34"/>
    </row>
    <row r="267" customFormat="false" ht="15.75" hidden="false" customHeight="false" outlineLevel="0" collapsed="false">
      <c r="B267" s="34"/>
    </row>
    <row r="268" customFormat="false" ht="15.75" hidden="false" customHeight="false" outlineLevel="0" collapsed="false">
      <c r="B268" s="34"/>
    </row>
    <row r="269" customFormat="false" ht="15.75" hidden="false" customHeight="false" outlineLevel="0" collapsed="false">
      <c r="B269" s="34"/>
    </row>
    <row r="270" customFormat="false" ht="15.75" hidden="false" customHeight="false" outlineLevel="0" collapsed="false">
      <c r="B270" s="34"/>
    </row>
    <row r="271" customFormat="false" ht="15.75" hidden="false" customHeight="false" outlineLevel="0" collapsed="false">
      <c r="B271" s="34"/>
    </row>
    <row r="272" customFormat="false" ht="15.75" hidden="false" customHeight="false" outlineLevel="0" collapsed="false">
      <c r="B272" s="34"/>
    </row>
    <row r="273" customFormat="false" ht="15.75" hidden="false" customHeight="false" outlineLevel="0" collapsed="false">
      <c r="B273" s="34"/>
    </row>
    <row r="274" customFormat="false" ht="15.75" hidden="false" customHeight="false" outlineLevel="0" collapsed="false">
      <c r="B274" s="34"/>
    </row>
    <row r="275" customFormat="false" ht="15.75" hidden="false" customHeight="false" outlineLevel="0" collapsed="false">
      <c r="B275" s="34"/>
    </row>
    <row r="276" customFormat="false" ht="15.75" hidden="false" customHeight="false" outlineLevel="0" collapsed="false">
      <c r="B276" s="34"/>
    </row>
    <row r="277" customFormat="false" ht="15.75" hidden="false" customHeight="false" outlineLevel="0" collapsed="false">
      <c r="B277" s="34"/>
    </row>
    <row r="278" customFormat="false" ht="15.75" hidden="false" customHeight="false" outlineLevel="0" collapsed="false">
      <c r="B278" s="34"/>
    </row>
    <row r="279" customFormat="false" ht="15.75" hidden="false" customHeight="false" outlineLevel="0" collapsed="false">
      <c r="B279" s="34"/>
    </row>
    <row r="280" customFormat="false" ht="15.75" hidden="false" customHeight="false" outlineLevel="0" collapsed="false">
      <c r="B280" s="34"/>
    </row>
    <row r="281" customFormat="false" ht="15.75" hidden="false" customHeight="false" outlineLevel="0" collapsed="false">
      <c r="B281" s="34"/>
    </row>
    <row r="282" customFormat="false" ht="15.75" hidden="false" customHeight="false" outlineLevel="0" collapsed="false">
      <c r="B282" s="34"/>
    </row>
    <row r="283" customFormat="false" ht="15.75" hidden="false" customHeight="false" outlineLevel="0" collapsed="false">
      <c r="B283" s="34"/>
    </row>
    <row r="284" customFormat="false" ht="15.75" hidden="false" customHeight="false" outlineLevel="0" collapsed="false">
      <c r="B284" s="34"/>
    </row>
    <row r="285" customFormat="false" ht="15.75" hidden="false" customHeight="false" outlineLevel="0" collapsed="false">
      <c r="B285" s="34"/>
    </row>
    <row r="286" customFormat="false" ht="15.75" hidden="false" customHeight="false" outlineLevel="0" collapsed="false">
      <c r="B286" s="34"/>
    </row>
    <row r="287" customFormat="false" ht="15.75" hidden="false" customHeight="false" outlineLevel="0" collapsed="false">
      <c r="B287" s="34"/>
    </row>
    <row r="288" customFormat="false" ht="15.75" hidden="false" customHeight="false" outlineLevel="0" collapsed="false">
      <c r="B288" s="34"/>
    </row>
    <row r="289" customFormat="false" ht="15.75" hidden="false" customHeight="false" outlineLevel="0" collapsed="false">
      <c r="B289" s="34"/>
    </row>
    <row r="290" customFormat="false" ht="15.75" hidden="false" customHeight="false" outlineLevel="0" collapsed="false">
      <c r="B290" s="34"/>
    </row>
    <row r="291" customFormat="false" ht="15.75" hidden="false" customHeight="false" outlineLevel="0" collapsed="false">
      <c r="B291" s="34"/>
    </row>
    <row r="292" customFormat="false" ht="15.75" hidden="false" customHeight="false" outlineLevel="0" collapsed="false">
      <c r="B292" s="34"/>
    </row>
    <row r="293" customFormat="false" ht="15.75" hidden="false" customHeight="false" outlineLevel="0" collapsed="false">
      <c r="B293" s="34"/>
    </row>
    <row r="294" customFormat="false" ht="15.75" hidden="false" customHeight="false" outlineLevel="0" collapsed="false">
      <c r="B294" s="34"/>
    </row>
    <row r="295" customFormat="false" ht="15.75" hidden="false" customHeight="false" outlineLevel="0" collapsed="false">
      <c r="B295" s="34"/>
    </row>
    <row r="296" customFormat="false" ht="15.75" hidden="false" customHeight="false" outlineLevel="0" collapsed="false">
      <c r="B296" s="34"/>
    </row>
    <row r="297" customFormat="false" ht="15.75" hidden="false" customHeight="false" outlineLevel="0" collapsed="false">
      <c r="B297" s="34"/>
    </row>
    <row r="298" customFormat="false" ht="15.75" hidden="false" customHeight="false" outlineLevel="0" collapsed="false">
      <c r="B298" s="34"/>
    </row>
    <row r="299" customFormat="false" ht="15.75" hidden="false" customHeight="false" outlineLevel="0" collapsed="false">
      <c r="B299" s="34"/>
    </row>
    <row r="300" customFormat="false" ht="15.75" hidden="false" customHeight="false" outlineLevel="0" collapsed="false">
      <c r="B300" s="34"/>
    </row>
    <row r="301" customFormat="false" ht="15.75" hidden="false" customHeight="false" outlineLevel="0" collapsed="false">
      <c r="B301" s="34"/>
    </row>
    <row r="302" customFormat="false" ht="15.75" hidden="false" customHeight="false" outlineLevel="0" collapsed="false">
      <c r="B302" s="34"/>
    </row>
    <row r="303" customFormat="false" ht="15.75" hidden="false" customHeight="false" outlineLevel="0" collapsed="false">
      <c r="B303" s="34"/>
    </row>
    <row r="304" customFormat="false" ht="15.75" hidden="false" customHeight="false" outlineLevel="0" collapsed="false">
      <c r="B304" s="34"/>
    </row>
    <row r="305" customFormat="false" ht="15.75" hidden="false" customHeight="false" outlineLevel="0" collapsed="false">
      <c r="B305" s="34"/>
    </row>
    <row r="306" customFormat="false" ht="15.75" hidden="false" customHeight="false" outlineLevel="0" collapsed="false">
      <c r="B306" s="34"/>
    </row>
    <row r="307" customFormat="false" ht="15.75" hidden="false" customHeight="false" outlineLevel="0" collapsed="false">
      <c r="B307" s="34"/>
    </row>
    <row r="308" customFormat="false" ht="15.75" hidden="false" customHeight="false" outlineLevel="0" collapsed="false">
      <c r="B308" s="34"/>
    </row>
    <row r="309" customFormat="false" ht="15.75" hidden="false" customHeight="false" outlineLevel="0" collapsed="false">
      <c r="B309" s="34"/>
    </row>
    <row r="310" customFormat="false" ht="15.75" hidden="false" customHeight="false" outlineLevel="0" collapsed="false">
      <c r="B310" s="34"/>
    </row>
    <row r="311" customFormat="false" ht="15.75" hidden="false" customHeight="false" outlineLevel="0" collapsed="false">
      <c r="B311" s="34"/>
    </row>
    <row r="312" customFormat="false" ht="15.75" hidden="false" customHeight="false" outlineLevel="0" collapsed="false">
      <c r="B312" s="34"/>
    </row>
    <row r="313" customFormat="false" ht="15.75" hidden="false" customHeight="false" outlineLevel="0" collapsed="false">
      <c r="B313" s="34"/>
    </row>
    <row r="314" customFormat="false" ht="15.75" hidden="false" customHeight="false" outlineLevel="0" collapsed="false">
      <c r="B314" s="34"/>
    </row>
    <row r="315" customFormat="false" ht="15.75" hidden="false" customHeight="false" outlineLevel="0" collapsed="false">
      <c r="B315" s="34"/>
    </row>
    <row r="316" customFormat="false" ht="15.75" hidden="false" customHeight="false" outlineLevel="0" collapsed="false">
      <c r="B316" s="34"/>
    </row>
    <row r="317" customFormat="false" ht="15.75" hidden="false" customHeight="false" outlineLevel="0" collapsed="false">
      <c r="B317" s="34"/>
    </row>
    <row r="318" customFormat="false" ht="15.75" hidden="false" customHeight="false" outlineLevel="0" collapsed="false">
      <c r="B318" s="34"/>
    </row>
    <row r="319" customFormat="false" ht="15.75" hidden="false" customHeight="false" outlineLevel="0" collapsed="false">
      <c r="B319" s="34"/>
    </row>
    <row r="320" customFormat="false" ht="15.75" hidden="false" customHeight="false" outlineLevel="0" collapsed="false">
      <c r="B320" s="34"/>
    </row>
    <row r="321" customFormat="false" ht="15.75" hidden="false" customHeight="false" outlineLevel="0" collapsed="false">
      <c r="B321" s="34"/>
    </row>
    <row r="322" customFormat="false" ht="15.75" hidden="false" customHeight="false" outlineLevel="0" collapsed="false">
      <c r="B322" s="34"/>
    </row>
    <row r="323" customFormat="false" ht="15.75" hidden="false" customHeight="false" outlineLevel="0" collapsed="false">
      <c r="B323" s="34"/>
    </row>
    <row r="324" customFormat="false" ht="15.75" hidden="false" customHeight="false" outlineLevel="0" collapsed="false">
      <c r="B324" s="34"/>
    </row>
    <row r="325" customFormat="false" ht="15.75" hidden="false" customHeight="false" outlineLevel="0" collapsed="false">
      <c r="B325" s="34"/>
    </row>
    <row r="326" customFormat="false" ht="15.75" hidden="false" customHeight="false" outlineLevel="0" collapsed="false">
      <c r="B326" s="34"/>
    </row>
    <row r="327" customFormat="false" ht="15.75" hidden="false" customHeight="false" outlineLevel="0" collapsed="false">
      <c r="B327" s="34"/>
    </row>
    <row r="328" customFormat="false" ht="15.75" hidden="false" customHeight="false" outlineLevel="0" collapsed="false">
      <c r="B328" s="34"/>
    </row>
    <row r="329" customFormat="false" ht="15.75" hidden="false" customHeight="false" outlineLevel="0" collapsed="false">
      <c r="B329" s="34"/>
    </row>
    <row r="330" customFormat="false" ht="15.75" hidden="false" customHeight="false" outlineLevel="0" collapsed="false">
      <c r="B330" s="34"/>
    </row>
    <row r="331" customFormat="false" ht="15.75" hidden="false" customHeight="false" outlineLevel="0" collapsed="false">
      <c r="B331" s="34"/>
    </row>
    <row r="332" customFormat="false" ht="15.75" hidden="false" customHeight="false" outlineLevel="0" collapsed="false">
      <c r="B332" s="34"/>
    </row>
    <row r="333" customFormat="false" ht="15.75" hidden="false" customHeight="false" outlineLevel="0" collapsed="false">
      <c r="B333" s="34"/>
    </row>
    <row r="334" customFormat="false" ht="15.75" hidden="false" customHeight="false" outlineLevel="0" collapsed="false">
      <c r="B334" s="34"/>
    </row>
    <row r="335" customFormat="false" ht="15.75" hidden="false" customHeight="false" outlineLevel="0" collapsed="false">
      <c r="B335" s="34"/>
    </row>
    <row r="336" customFormat="false" ht="15.75" hidden="false" customHeight="false" outlineLevel="0" collapsed="false">
      <c r="B336" s="34"/>
    </row>
    <row r="337" customFormat="false" ht="15.75" hidden="false" customHeight="false" outlineLevel="0" collapsed="false">
      <c r="B337" s="34"/>
    </row>
    <row r="338" customFormat="false" ht="15.75" hidden="false" customHeight="false" outlineLevel="0" collapsed="false">
      <c r="B338" s="34"/>
    </row>
    <row r="339" customFormat="false" ht="15.75" hidden="false" customHeight="false" outlineLevel="0" collapsed="false">
      <c r="B339" s="34"/>
    </row>
    <row r="340" customFormat="false" ht="15.75" hidden="false" customHeight="false" outlineLevel="0" collapsed="false">
      <c r="B340" s="34"/>
    </row>
    <row r="341" customFormat="false" ht="15.75" hidden="false" customHeight="false" outlineLevel="0" collapsed="false">
      <c r="B341" s="34"/>
    </row>
    <row r="342" customFormat="false" ht="15.75" hidden="false" customHeight="false" outlineLevel="0" collapsed="false">
      <c r="B342" s="34"/>
    </row>
    <row r="343" customFormat="false" ht="15.75" hidden="false" customHeight="false" outlineLevel="0" collapsed="false">
      <c r="B343" s="34"/>
    </row>
    <row r="344" customFormat="false" ht="15.75" hidden="false" customHeight="false" outlineLevel="0" collapsed="false">
      <c r="B344" s="34"/>
    </row>
    <row r="345" customFormat="false" ht="15.75" hidden="false" customHeight="false" outlineLevel="0" collapsed="false">
      <c r="B345" s="34"/>
    </row>
    <row r="346" customFormat="false" ht="15.75" hidden="false" customHeight="false" outlineLevel="0" collapsed="false">
      <c r="B346" s="34"/>
    </row>
    <row r="347" customFormat="false" ht="15.75" hidden="false" customHeight="false" outlineLevel="0" collapsed="false">
      <c r="B347" s="34"/>
    </row>
    <row r="348" customFormat="false" ht="15.75" hidden="false" customHeight="false" outlineLevel="0" collapsed="false">
      <c r="B348" s="34"/>
    </row>
    <row r="349" customFormat="false" ht="15.75" hidden="false" customHeight="false" outlineLevel="0" collapsed="false">
      <c r="B349" s="34"/>
    </row>
    <row r="350" customFormat="false" ht="15.75" hidden="false" customHeight="false" outlineLevel="0" collapsed="false">
      <c r="B350" s="34"/>
    </row>
    <row r="351" customFormat="false" ht="15.75" hidden="false" customHeight="false" outlineLevel="0" collapsed="false">
      <c r="B351" s="34"/>
    </row>
    <row r="352" customFormat="false" ht="15.75" hidden="false" customHeight="false" outlineLevel="0" collapsed="false">
      <c r="B352" s="34"/>
    </row>
    <row r="353" customFormat="false" ht="15.75" hidden="false" customHeight="false" outlineLevel="0" collapsed="false">
      <c r="B353" s="34"/>
    </row>
    <row r="354" customFormat="false" ht="15.75" hidden="false" customHeight="false" outlineLevel="0" collapsed="false">
      <c r="B354" s="34"/>
    </row>
    <row r="355" customFormat="false" ht="15.75" hidden="false" customHeight="false" outlineLevel="0" collapsed="false">
      <c r="B355" s="34"/>
    </row>
    <row r="356" customFormat="false" ht="15.75" hidden="false" customHeight="false" outlineLevel="0" collapsed="false">
      <c r="B356" s="34"/>
    </row>
    <row r="357" customFormat="false" ht="15.75" hidden="false" customHeight="false" outlineLevel="0" collapsed="false">
      <c r="B357" s="34"/>
    </row>
    <row r="358" customFormat="false" ht="15.75" hidden="false" customHeight="false" outlineLevel="0" collapsed="false">
      <c r="B358" s="34"/>
    </row>
    <row r="359" customFormat="false" ht="15.75" hidden="false" customHeight="false" outlineLevel="0" collapsed="false">
      <c r="B359" s="34"/>
    </row>
    <row r="360" customFormat="false" ht="15.75" hidden="false" customHeight="false" outlineLevel="0" collapsed="false">
      <c r="B360" s="34"/>
    </row>
    <row r="361" customFormat="false" ht="15.75" hidden="false" customHeight="false" outlineLevel="0" collapsed="false">
      <c r="B361" s="34"/>
    </row>
    <row r="362" customFormat="false" ht="15.75" hidden="false" customHeight="false" outlineLevel="0" collapsed="false">
      <c r="B362" s="34"/>
    </row>
    <row r="363" customFormat="false" ht="15.75" hidden="false" customHeight="false" outlineLevel="0" collapsed="false">
      <c r="B363" s="34"/>
    </row>
    <row r="364" customFormat="false" ht="15.75" hidden="false" customHeight="false" outlineLevel="0" collapsed="false">
      <c r="B364" s="34"/>
    </row>
    <row r="365" customFormat="false" ht="15.75" hidden="false" customHeight="false" outlineLevel="0" collapsed="false">
      <c r="B365" s="34"/>
    </row>
    <row r="366" customFormat="false" ht="15.75" hidden="false" customHeight="false" outlineLevel="0" collapsed="false">
      <c r="B366" s="34"/>
    </row>
    <row r="367" customFormat="false" ht="15.75" hidden="false" customHeight="false" outlineLevel="0" collapsed="false">
      <c r="B367" s="34"/>
    </row>
    <row r="368" customFormat="false" ht="15.75" hidden="false" customHeight="false" outlineLevel="0" collapsed="false">
      <c r="B368" s="34"/>
    </row>
    <row r="369" customFormat="false" ht="15.75" hidden="false" customHeight="false" outlineLevel="0" collapsed="false">
      <c r="B369" s="34"/>
    </row>
    <row r="370" customFormat="false" ht="15.75" hidden="false" customHeight="false" outlineLevel="0" collapsed="false">
      <c r="B370" s="34"/>
    </row>
    <row r="371" customFormat="false" ht="15.75" hidden="false" customHeight="false" outlineLevel="0" collapsed="false">
      <c r="B371" s="34"/>
    </row>
    <row r="372" customFormat="false" ht="15.75" hidden="false" customHeight="false" outlineLevel="0" collapsed="false">
      <c r="B372" s="34"/>
    </row>
    <row r="373" customFormat="false" ht="15.75" hidden="false" customHeight="false" outlineLevel="0" collapsed="false">
      <c r="B373" s="34"/>
    </row>
    <row r="374" customFormat="false" ht="15.75" hidden="false" customHeight="false" outlineLevel="0" collapsed="false">
      <c r="B374" s="34"/>
    </row>
    <row r="375" customFormat="false" ht="15.75" hidden="false" customHeight="false" outlineLevel="0" collapsed="false">
      <c r="B375" s="34"/>
    </row>
    <row r="376" customFormat="false" ht="15.75" hidden="false" customHeight="false" outlineLevel="0" collapsed="false">
      <c r="B376" s="34"/>
    </row>
    <row r="377" customFormat="false" ht="15.75" hidden="false" customHeight="false" outlineLevel="0" collapsed="false">
      <c r="B377" s="34"/>
    </row>
    <row r="378" customFormat="false" ht="15.75" hidden="false" customHeight="false" outlineLevel="0" collapsed="false">
      <c r="B378" s="34"/>
    </row>
    <row r="379" customFormat="false" ht="15.75" hidden="false" customHeight="false" outlineLevel="0" collapsed="false">
      <c r="B379" s="34"/>
    </row>
    <row r="380" customFormat="false" ht="15.75" hidden="false" customHeight="false" outlineLevel="0" collapsed="false">
      <c r="B380" s="34"/>
    </row>
    <row r="381" customFormat="false" ht="15.75" hidden="false" customHeight="false" outlineLevel="0" collapsed="false">
      <c r="B381" s="34"/>
    </row>
    <row r="382" customFormat="false" ht="15.75" hidden="false" customHeight="false" outlineLevel="0" collapsed="false">
      <c r="B382" s="34"/>
    </row>
    <row r="383" customFormat="false" ht="15.75" hidden="false" customHeight="false" outlineLevel="0" collapsed="false">
      <c r="B383" s="34"/>
    </row>
    <row r="384" customFormat="false" ht="15.75" hidden="false" customHeight="false" outlineLevel="0" collapsed="false">
      <c r="B384" s="34"/>
    </row>
    <row r="385" customFormat="false" ht="15.75" hidden="false" customHeight="false" outlineLevel="0" collapsed="false">
      <c r="B385" s="34"/>
    </row>
    <row r="386" customFormat="false" ht="15.75" hidden="false" customHeight="false" outlineLevel="0" collapsed="false">
      <c r="B386" s="34"/>
    </row>
    <row r="387" customFormat="false" ht="15.75" hidden="false" customHeight="false" outlineLevel="0" collapsed="false">
      <c r="B387" s="34"/>
    </row>
    <row r="388" customFormat="false" ht="15.75" hidden="false" customHeight="false" outlineLevel="0" collapsed="false">
      <c r="B388" s="34"/>
    </row>
    <row r="389" customFormat="false" ht="15.75" hidden="false" customHeight="false" outlineLevel="0" collapsed="false">
      <c r="B389" s="34"/>
    </row>
    <row r="390" customFormat="false" ht="15.75" hidden="false" customHeight="false" outlineLevel="0" collapsed="false">
      <c r="B390" s="34"/>
    </row>
    <row r="391" customFormat="false" ht="15.75" hidden="false" customHeight="false" outlineLevel="0" collapsed="false">
      <c r="B391" s="34"/>
    </row>
    <row r="392" customFormat="false" ht="15.75" hidden="false" customHeight="false" outlineLevel="0" collapsed="false">
      <c r="B392" s="34"/>
    </row>
    <row r="393" customFormat="false" ht="15.75" hidden="false" customHeight="false" outlineLevel="0" collapsed="false">
      <c r="B393" s="34"/>
    </row>
    <row r="394" customFormat="false" ht="15.75" hidden="false" customHeight="false" outlineLevel="0" collapsed="false">
      <c r="B394" s="34"/>
    </row>
    <row r="395" customFormat="false" ht="15.75" hidden="false" customHeight="false" outlineLevel="0" collapsed="false">
      <c r="B395" s="34"/>
    </row>
    <row r="396" customFormat="false" ht="15.75" hidden="false" customHeight="false" outlineLevel="0" collapsed="false">
      <c r="B396" s="34"/>
    </row>
    <row r="397" customFormat="false" ht="15.75" hidden="false" customHeight="false" outlineLevel="0" collapsed="false">
      <c r="B397" s="34"/>
    </row>
    <row r="398" customFormat="false" ht="15.75" hidden="false" customHeight="false" outlineLevel="0" collapsed="false">
      <c r="B398" s="34"/>
    </row>
    <row r="399" customFormat="false" ht="15.75" hidden="false" customHeight="false" outlineLevel="0" collapsed="false">
      <c r="B399" s="34"/>
    </row>
    <row r="400" customFormat="false" ht="15.75" hidden="false" customHeight="false" outlineLevel="0" collapsed="false">
      <c r="B400" s="34"/>
    </row>
    <row r="401" customFormat="false" ht="15.75" hidden="false" customHeight="false" outlineLevel="0" collapsed="false">
      <c r="B401" s="34"/>
    </row>
    <row r="402" customFormat="false" ht="15.75" hidden="false" customHeight="false" outlineLevel="0" collapsed="false">
      <c r="B402" s="34"/>
    </row>
    <row r="403" customFormat="false" ht="15.75" hidden="false" customHeight="false" outlineLevel="0" collapsed="false">
      <c r="B403" s="34"/>
    </row>
    <row r="404" customFormat="false" ht="15.75" hidden="false" customHeight="false" outlineLevel="0" collapsed="false">
      <c r="B404" s="34"/>
    </row>
    <row r="405" customFormat="false" ht="15.75" hidden="false" customHeight="false" outlineLevel="0" collapsed="false">
      <c r="B405" s="34"/>
    </row>
    <row r="406" customFormat="false" ht="15.75" hidden="false" customHeight="false" outlineLevel="0" collapsed="false">
      <c r="B406" s="34"/>
    </row>
    <row r="407" customFormat="false" ht="15.75" hidden="false" customHeight="false" outlineLevel="0" collapsed="false">
      <c r="B407" s="34"/>
    </row>
    <row r="408" customFormat="false" ht="15.75" hidden="false" customHeight="false" outlineLevel="0" collapsed="false">
      <c r="B408" s="34"/>
    </row>
    <row r="409" customFormat="false" ht="15.75" hidden="false" customHeight="false" outlineLevel="0" collapsed="false">
      <c r="B409" s="34"/>
    </row>
    <row r="410" customFormat="false" ht="15.75" hidden="false" customHeight="false" outlineLevel="0" collapsed="false">
      <c r="B410" s="34"/>
    </row>
    <row r="411" customFormat="false" ht="15.75" hidden="false" customHeight="false" outlineLevel="0" collapsed="false">
      <c r="B411" s="34"/>
    </row>
    <row r="412" customFormat="false" ht="15.75" hidden="false" customHeight="false" outlineLevel="0" collapsed="false">
      <c r="B412" s="34"/>
    </row>
    <row r="413" customFormat="false" ht="15.75" hidden="false" customHeight="false" outlineLevel="0" collapsed="false">
      <c r="B413" s="34"/>
    </row>
    <row r="414" customFormat="false" ht="15.75" hidden="false" customHeight="false" outlineLevel="0" collapsed="false">
      <c r="B414" s="34"/>
    </row>
    <row r="415" customFormat="false" ht="15.75" hidden="false" customHeight="false" outlineLevel="0" collapsed="false">
      <c r="B415" s="34"/>
    </row>
    <row r="416" customFormat="false" ht="15.75" hidden="false" customHeight="false" outlineLevel="0" collapsed="false">
      <c r="B416" s="34"/>
    </row>
    <row r="417" customFormat="false" ht="15.75" hidden="false" customHeight="false" outlineLevel="0" collapsed="false">
      <c r="B417" s="34"/>
    </row>
    <row r="418" customFormat="false" ht="15.75" hidden="false" customHeight="false" outlineLevel="0" collapsed="false">
      <c r="B418" s="34"/>
    </row>
    <row r="419" customFormat="false" ht="15.75" hidden="false" customHeight="false" outlineLevel="0" collapsed="false">
      <c r="B419" s="34"/>
    </row>
    <row r="420" customFormat="false" ht="15.75" hidden="false" customHeight="false" outlineLevel="0" collapsed="false">
      <c r="B420" s="34"/>
    </row>
    <row r="421" customFormat="false" ht="15.75" hidden="false" customHeight="false" outlineLevel="0" collapsed="false">
      <c r="B421" s="34"/>
    </row>
    <row r="422" customFormat="false" ht="15.75" hidden="false" customHeight="false" outlineLevel="0" collapsed="false">
      <c r="B422" s="34"/>
    </row>
    <row r="423" customFormat="false" ht="15.75" hidden="false" customHeight="false" outlineLevel="0" collapsed="false">
      <c r="B423" s="34"/>
    </row>
    <row r="424" customFormat="false" ht="15.75" hidden="false" customHeight="false" outlineLevel="0" collapsed="false">
      <c r="B424" s="34"/>
    </row>
    <row r="425" customFormat="false" ht="15.75" hidden="false" customHeight="false" outlineLevel="0" collapsed="false">
      <c r="B425" s="34"/>
    </row>
    <row r="426" customFormat="false" ht="15.75" hidden="false" customHeight="false" outlineLevel="0" collapsed="false">
      <c r="B426" s="34"/>
    </row>
    <row r="427" customFormat="false" ht="15.75" hidden="false" customHeight="false" outlineLevel="0" collapsed="false">
      <c r="B427" s="34"/>
    </row>
    <row r="428" customFormat="false" ht="15.75" hidden="false" customHeight="false" outlineLevel="0" collapsed="false">
      <c r="B428" s="34"/>
    </row>
    <row r="429" customFormat="false" ht="15.75" hidden="false" customHeight="false" outlineLevel="0" collapsed="false">
      <c r="B429" s="34"/>
    </row>
    <row r="430" customFormat="false" ht="15.75" hidden="false" customHeight="false" outlineLevel="0" collapsed="false">
      <c r="B430" s="34"/>
    </row>
    <row r="431" customFormat="false" ht="15.75" hidden="false" customHeight="false" outlineLevel="0" collapsed="false">
      <c r="B431" s="34"/>
    </row>
    <row r="432" customFormat="false" ht="15.75" hidden="false" customHeight="false" outlineLevel="0" collapsed="false">
      <c r="B432" s="34"/>
    </row>
    <row r="433" customFormat="false" ht="15.75" hidden="false" customHeight="false" outlineLevel="0" collapsed="false">
      <c r="B433" s="34"/>
    </row>
    <row r="434" customFormat="false" ht="15.75" hidden="false" customHeight="false" outlineLevel="0" collapsed="false">
      <c r="B434" s="34"/>
    </row>
    <row r="435" customFormat="false" ht="15.75" hidden="false" customHeight="false" outlineLevel="0" collapsed="false">
      <c r="B435" s="34"/>
    </row>
    <row r="436" customFormat="false" ht="15.75" hidden="false" customHeight="false" outlineLevel="0" collapsed="false">
      <c r="B436" s="34"/>
    </row>
    <row r="437" customFormat="false" ht="15.75" hidden="false" customHeight="false" outlineLevel="0" collapsed="false">
      <c r="B437" s="34"/>
    </row>
    <row r="438" customFormat="false" ht="15.75" hidden="false" customHeight="false" outlineLevel="0" collapsed="false">
      <c r="B438" s="34"/>
    </row>
    <row r="439" customFormat="false" ht="15.75" hidden="false" customHeight="false" outlineLevel="0" collapsed="false">
      <c r="B439" s="34"/>
    </row>
    <row r="440" customFormat="false" ht="15.75" hidden="false" customHeight="false" outlineLevel="0" collapsed="false">
      <c r="B440" s="34"/>
    </row>
    <row r="441" customFormat="false" ht="15.75" hidden="false" customHeight="false" outlineLevel="0" collapsed="false">
      <c r="B441" s="34"/>
    </row>
    <row r="442" customFormat="false" ht="15.75" hidden="false" customHeight="false" outlineLevel="0" collapsed="false">
      <c r="B442" s="34"/>
    </row>
    <row r="443" customFormat="false" ht="15.75" hidden="false" customHeight="false" outlineLevel="0" collapsed="false">
      <c r="B443" s="34"/>
    </row>
    <row r="444" customFormat="false" ht="15.75" hidden="false" customHeight="false" outlineLevel="0" collapsed="false">
      <c r="B444" s="34"/>
    </row>
    <row r="445" customFormat="false" ht="15.75" hidden="false" customHeight="false" outlineLevel="0" collapsed="false">
      <c r="B445" s="34"/>
    </row>
    <row r="446" customFormat="false" ht="15.75" hidden="false" customHeight="false" outlineLevel="0" collapsed="false">
      <c r="B446" s="34"/>
    </row>
    <row r="447" customFormat="false" ht="15.75" hidden="false" customHeight="false" outlineLevel="0" collapsed="false">
      <c r="B447" s="34"/>
    </row>
    <row r="448" customFormat="false" ht="15.75" hidden="false" customHeight="false" outlineLevel="0" collapsed="false">
      <c r="B448" s="34"/>
    </row>
    <row r="449" customFormat="false" ht="15.75" hidden="false" customHeight="false" outlineLevel="0" collapsed="false">
      <c r="B449" s="34"/>
    </row>
    <row r="450" customFormat="false" ht="15.75" hidden="false" customHeight="false" outlineLevel="0" collapsed="false">
      <c r="B450" s="34"/>
    </row>
    <row r="451" customFormat="false" ht="15.75" hidden="false" customHeight="false" outlineLevel="0" collapsed="false">
      <c r="B451" s="34"/>
    </row>
    <row r="452" customFormat="false" ht="15.75" hidden="false" customHeight="false" outlineLevel="0" collapsed="false">
      <c r="B452" s="34"/>
    </row>
    <row r="453" customFormat="false" ht="15.75" hidden="false" customHeight="false" outlineLevel="0" collapsed="false">
      <c r="B453" s="34"/>
    </row>
    <row r="454" customFormat="false" ht="15.75" hidden="false" customHeight="false" outlineLevel="0" collapsed="false">
      <c r="B454" s="34"/>
    </row>
    <row r="455" customFormat="false" ht="15.75" hidden="false" customHeight="false" outlineLevel="0" collapsed="false">
      <c r="B455" s="34"/>
    </row>
    <row r="456" customFormat="false" ht="15.75" hidden="false" customHeight="false" outlineLevel="0" collapsed="false">
      <c r="B456" s="34"/>
    </row>
    <row r="457" customFormat="false" ht="15.75" hidden="false" customHeight="false" outlineLevel="0" collapsed="false">
      <c r="B457" s="34"/>
    </row>
    <row r="458" customFormat="false" ht="15.75" hidden="false" customHeight="false" outlineLevel="0" collapsed="false">
      <c r="B458" s="34"/>
    </row>
    <row r="459" customFormat="false" ht="15.75" hidden="false" customHeight="false" outlineLevel="0" collapsed="false">
      <c r="B459" s="34"/>
    </row>
    <row r="460" customFormat="false" ht="15.75" hidden="false" customHeight="false" outlineLevel="0" collapsed="false">
      <c r="B460" s="34"/>
    </row>
    <row r="461" customFormat="false" ht="15.75" hidden="false" customHeight="false" outlineLevel="0" collapsed="false">
      <c r="B461" s="34"/>
    </row>
    <row r="462" customFormat="false" ht="15.75" hidden="false" customHeight="false" outlineLevel="0" collapsed="false">
      <c r="B462" s="34"/>
    </row>
    <row r="463" customFormat="false" ht="15.75" hidden="false" customHeight="false" outlineLevel="0" collapsed="false">
      <c r="B463" s="34"/>
    </row>
    <row r="464" customFormat="false" ht="15.75" hidden="false" customHeight="false" outlineLevel="0" collapsed="false">
      <c r="B464" s="34"/>
    </row>
    <row r="465" customFormat="false" ht="15.75" hidden="false" customHeight="false" outlineLevel="0" collapsed="false">
      <c r="B465" s="34"/>
    </row>
    <row r="466" customFormat="false" ht="15.75" hidden="false" customHeight="false" outlineLevel="0" collapsed="false">
      <c r="B466" s="34"/>
    </row>
    <row r="467" customFormat="false" ht="15.75" hidden="false" customHeight="false" outlineLevel="0" collapsed="false">
      <c r="B467" s="34"/>
    </row>
    <row r="468" customFormat="false" ht="15.75" hidden="false" customHeight="false" outlineLevel="0" collapsed="false">
      <c r="B468" s="34"/>
    </row>
    <row r="469" customFormat="false" ht="15.75" hidden="false" customHeight="false" outlineLevel="0" collapsed="false">
      <c r="B469" s="34"/>
    </row>
    <row r="470" customFormat="false" ht="15.75" hidden="false" customHeight="false" outlineLevel="0" collapsed="false">
      <c r="B470" s="34"/>
    </row>
    <row r="471" customFormat="false" ht="15.75" hidden="false" customHeight="false" outlineLevel="0" collapsed="false">
      <c r="B471" s="34"/>
    </row>
    <row r="472" customFormat="false" ht="15.75" hidden="false" customHeight="false" outlineLevel="0" collapsed="false">
      <c r="B472" s="34"/>
    </row>
    <row r="473" customFormat="false" ht="15.75" hidden="false" customHeight="false" outlineLevel="0" collapsed="false">
      <c r="B473" s="34"/>
    </row>
    <row r="474" customFormat="false" ht="15.75" hidden="false" customHeight="false" outlineLevel="0" collapsed="false">
      <c r="B474" s="34"/>
    </row>
    <row r="475" customFormat="false" ht="15.75" hidden="false" customHeight="false" outlineLevel="0" collapsed="false">
      <c r="B475" s="34"/>
    </row>
    <row r="476" customFormat="false" ht="15.75" hidden="false" customHeight="false" outlineLevel="0" collapsed="false">
      <c r="B476" s="34"/>
    </row>
    <row r="477" customFormat="false" ht="15.75" hidden="false" customHeight="false" outlineLevel="0" collapsed="false">
      <c r="B477" s="34"/>
    </row>
    <row r="478" customFormat="false" ht="15.75" hidden="false" customHeight="false" outlineLevel="0" collapsed="false">
      <c r="B478" s="34"/>
    </row>
    <row r="479" customFormat="false" ht="15.75" hidden="false" customHeight="false" outlineLevel="0" collapsed="false">
      <c r="B479" s="34"/>
    </row>
    <row r="480" customFormat="false" ht="15.75" hidden="false" customHeight="false" outlineLevel="0" collapsed="false">
      <c r="B480" s="34"/>
    </row>
    <row r="481" customFormat="false" ht="15.75" hidden="false" customHeight="false" outlineLevel="0" collapsed="false">
      <c r="B481" s="34"/>
    </row>
    <row r="482" customFormat="false" ht="15.75" hidden="false" customHeight="false" outlineLevel="0" collapsed="false">
      <c r="B482" s="34"/>
    </row>
    <row r="483" customFormat="false" ht="15.75" hidden="false" customHeight="false" outlineLevel="0" collapsed="false">
      <c r="B483" s="34"/>
    </row>
    <row r="484" customFormat="false" ht="15.75" hidden="false" customHeight="false" outlineLevel="0" collapsed="false">
      <c r="B484" s="34"/>
    </row>
    <row r="485" customFormat="false" ht="15.75" hidden="false" customHeight="false" outlineLevel="0" collapsed="false">
      <c r="B485" s="34"/>
    </row>
    <row r="486" customFormat="false" ht="15.75" hidden="false" customHeight="false" outlineLevel="0" collapsed="false">
      <c r="B486" s="34"/>
    </row>
    <row r="487" customFormat="false" ht="15.75" hidden="false" customHeight="false" outlineLevel="0" collapsed="false">
      <c r="B487" s="34"/>
    </row>
    <row r="488" customFormat="false" ht="15.75" hidden="false" customHeight="false" outlineLevel="0" collapsed="false">
      <c r="B488" s="34"/>
    </row>
    <row r="489" customFormat="false" ht="15.75" hidden="false" customHeight="false" outlineLevel="0" collapsed="false">
      <c r="B489" s="34"/>
    </row>
    <row r="490" customFormat="false" ht="15.75" hidden="false" customHeight="false" outlineLevel="0" collapsed="false">
      <c r="B490" s="34"/>
    </row>
    <row r="491" customFormat="false" ht="15.75" hidden="false" customHeight="false" outlineLevel="0" collapsed="false">
      <c r="B491" s="34"/>
    </row>
    <row r="492" customFormat="false" ht="15.75" hidden="false" customHeight="false" outlineLevel="0" collapsed="false">
      <c r="B492" s="34"/>
    </row>
    <row r="493" customFormat="false" ht="15.75" hidden="false" customHeight="false" outlineLevel="0" collapsed="false">
      <c r="B493" s="34"/>
    </row>
    <row r="494" customFormat="false" ht="15.75" hidden="false" customHeight="false" outlineLevel="0" collapsed="false">
      <c r="B494" s="34"/>
    </row>
    <row r="495" customFormat="false" ht="15.75" hidden="false" customHeight="false" outlineLevel="0" collapsed="false">
      <c r="B495" s="34"/>
    </row>
    <row r="496" customFormat="false" ht="15.75" hidden="false" customHeight="false" outlineLevel="0" collapsed="false">
      <c r="B496" s="34"/>
    </row>
    <row r="497" customFormat="false" ht="15.75" hidden="false" customHeight="false" outlineLevel="0" collapsed="false">
      <c r="B497" s="34"/>
    </row>
    <row r="498" customFormat="false" ht="15.75" hidden="false" customHeight="false" outlineLevel="0" collapsed="false">
      <c r="B498" s="34"/>
    </row>
    <row r="499" customFormat="false" ht="15.75" hidden="false" customHeight="false" outlineLevel="0" collapsed="false">
      <c r="B499" s="34"/>
    </row>
    <row r="500" customFormat="false" ht="15.75" hidden="false" customHeight="false" outlineLevel="0" collapsed="false">
      <c r="B500" s="34"/>
    </row>
    <row r="501" customFormat="false" ht="15.75" hidden="false" customHeight="false" outlineLevel="0" collapsed="false">
      <c r="B501" s="34"/>
    </row>
    <row r="502" customFormat="false" ht="15.75" hidden="false" customHeight="false" outlineLevel="0" collapsed="false">
      <c r="B502" s="34"/>
    </row>
    <row r="503" customFormat="false" ht="15.75" hidden="false" customHeight="false" outlineLevel="0" collapsed="false">
      <c r="B503" s="34"/>
    </row>
    <row r="504" customFormat="false" ht="15.75" hidden="false" customHeight="false" outlineLevel="0" collapsed="false">
      <c r="B504" s="34"/>
    </row>
    <row r="505" customFormat="false" ht="15.75" hidden="false" customHeight="false" outlineLevel="0" collapsed="false">
      <c r="B505" s="34"/>
    </row>
    <row r="506" customFormat="false" ht="15.75" hidden="false" customHeight="false" outlineLevel="0" collapsed="false">
      <c r="B506" s="34"/>
    </row>
    <row r="507" customFormat="false" ht="15.75" hidden="false" customHeight="false" outlineLevel="0" collapsed="false">
      <c r="B507" s="34"/>
    </row>
    <row r="508" customFormat="false" ht="15.75" hidden="false" customHeight="false" outlineLevel="0" collapsed="false">
      <c r="B508" s="34"/>
    </row>
    <row r="509" customFormat="false" ht="15.75" hidden="false" customHeight="false" outlineLevel="0" collapsed="false">
      <c r="B509" s="34"/>
    </row>
    <row r="510" customFormat="false" ht="15.75" hidden="false" customHeight="false" outlineLevel="0" collapsed="false">
      <c r="B510" s="34"/>
    </row>
    <row r="511" customFormat="false" ht="15.75" hidden="false" customHeight="false" outlineLevel="0" collapsed="false">
      <c r="B511" s="34"/>
    </row>
    <row r="512" customFormat="false" ht="15.75" hidden="false" customHeight="false" outlineLevel="0" collapsed="false">
      <c r="B512" s="34"/>
    </row>
    <row r="513" customFormat="false" ht="15.75" hidden="false" customHeight="false" outlineLevel="0" collapsed="false">
      <c r="B513" s="34"/>
    </row>
    <row r="514" customFormat="false" ht="15.75" hidden="false" customHeight="false" outlineLevel="0" collapsed="false">
      <c r="B514" s="34"/>
    </row>
    <row r="515" customFormat="false" ht="15.75" hidden="false" customHeight="false" outlineLevel="0" collapsed="false">
      <c r="B515" s="34"/>
    </row>
    <row r="516" customFormat="false" ht="15.75" hidden="false" customHeight="false" outlineLevel="0" collapsed="false">
      <c r="B516" s="34"/>
    </row>
    <row r="517" customFormat="false" ht="15.75" hidden="false" customHeight="false" outlineLevel="0" collapsed="false">
      <c r="B517" s="34"/>
    </row>
    <row r="518" customFormat="false" ht="15.75" hidden="false" customHeight="false" outlineLevel="0" collapsed="false">
      <c r="B518" s="34"/>
    </row>
    <row r="519" customFormat="false" ht="15.75" hidden="false" customHeight="false" outlineLevel="0" collapsed="false">
      <c r="B519" s="34"/>
    </row>
    <row r="520" customFormat="false" ht="15.75" hidden="false" customHeight="false" outlineLevel="0" collapsed="false">
      <c r="B520" s="34"/>
    </row>
    <row r="521" customFormat="false" ht="15.75" hidden="false" customHeight="false" outlineLevel="0" collapsed="false">
      <c r="B521" s="34"/>
    </row>
    <row r="522" customFormat="false" ht="15.75" hidden="false" customHeight="false" outlineLevel="0" collapsed="false">
      <c r="B522" s="34"/>
    </row>
    <row r="523" customFormat="false" ht="15.75" hidden="false" customHeight="false" outlineLevel="0" collapsed="false">
      <c r="B523" s="34"/>
    </row>
    <row r="524" customFormat="false" ht="15.75" hidden="false" customHeight="false" outlineLevel="0" collapsed="false">
      <c r="B524" s="34"/>
    </row>
    <row r="525" customFormat="false" ht="15.75" hidden="false" customHeight="false" outlineLevel="0" collapsed="false">
      <c r="B525" s="34"/>
    </row>
    <row r="526" customFormat="false" ht="15.75" hidden="false" customHeight="false" outlineLevel="0" collapsed="false">
      <c r="B526" s="34"/>
    </row>
    <row r="527" customFormat="false" ht="15.75" hidden="false" customHeight="false" outlineLevel="0" collapsed="false">
      <c r="B527" s="34"/>
    </row>
    <row r="528" customFormat="false" ht="15.75" hidden="false" customHeight="false" outlineLevel="0" collapsed="false">
      <c r="B528" s="34"/>
    </row>
    <row r="529" customFormat="false" ht="15.75" hidden="false" customHeight="false" outlineLevel="0" collapsed="false">
      <c r="B529" s="34"/>
    </row>
    <row r="530" customFormat="false" ht="15.75" hidden="false" customHeight="false" outlineLevel="0" collapsed="false">
      <c r="B530" s="34"/>
    </row>
    <row r="531" customFormat="false" ht="15.75" hidden="false" customHeight="false" outlineLevel="0" collapsed="false">
      <c r="B531" s="34"/>
    </row>
    <row r="532" customFormat="false" ht="15.75" hidden="false" customHeight="false" outlineLevel="0" collapsed="false">
      <c r="B532" s="34"/>
    </row>
    <row r="533" customFormat="false" ht="15.75" hidden="false" customHeight="false" outlineLevel="0" collapsed="false">
      <c r="B533" s="34"/>
    </row>
    <row r="534" customFormat="false" ht="15.75" hidden="false" customHeight="false" outlineLevel="0" collapsed="false">
      <c r="B534" s="34"/>
    </row>
    <row r="535" customFormat="false" ht="15.75" hidden="false" customHeight="false" outlineLevel="0" collapsed="false">
      <c r="B535" s="34"/>
    </row>
    <row r="536" customFormat="false" ht="15.75" hidden="false" customHeight="false" outlineLevel="0" collapsed="false">
      <c r="B536" s="34"/>
    </row>
    <row r="537" customFormat="false" ht="15.75" hidden="false" customHeight="false" outlineLevel="0" collapsed="false">
      <c r="B537" s="34"/>
    </row>
    <row r="538" customFormat="false" ht="15.75" hidden="false" customHeight="false" outlineLevel="0" collapsed="false">
      <c r="B538" s="34"/>
    </row>
    <row r="539" customFormat="false" ht="15.75" hidden="false" customHeight="false" outlineLevel="0" collapsed="false">
      <c r="B539" s="34"/>
    </row>
    <row r="540" customFormat="false" ht="15.75" hidden="false" customHeight="false" outlineLevel="0" collapsed="false">
      <c r="B540" s="34"/>
    </row>
    <row r="541" customFormat="false" ht="15.75" hidden="false" customHeight="false" outlineLevel="0" collapsed="false">
      <c r="B541" s="34"/>
    </row>
    <row r="542" customFormat="false" ht="15.75" hidden="false" customHeight="false" outlineLevel="0" collapsed="false">
      <c r="B542" s="34"/>
    </row>
    <row r="543" customFormat="false" ht="15.75" hidden="false" customHeight="false" outlineLevel="0" collapsed="false">
      <c r="B543" s="34"/>
    </row>
    <row r="544" customFormat="false" ht="15.75" hidden="false" customHeight="false" outlineLevel="0" collapsed="false">
      <c r="B544" s="34"/>
    </row>
    <row r="545" customFormat="false" ht="15.75" hidden="false" customHeight="false" outlineLevel="0" collapsed="false">
      <c r="B545" s="34"/>
    </row>
    <row r="546" customFormat="false" ht="15.75" hidden="false" customHeight="false" outlineLevel="0" collapsed="false">
      <c r="B546" s="34"/>
    </row>
    <row r="547" customFormat="false" ht="15.75" hidden="false" customHeight="false" outlineLevel="0" collapsed="false">
      <c r="B547" s="34"/>
    </row>
    <row r="548" customFormat="false" ht="15.75" hidden="false" customHeight="false" outlineLevel="0" collapsed="false">
      <c r="B548" s="34"/>
    </row>
    <row r="549" customFormat="false" ht="15.75" hidden="false" customHeight="false" outlineLevel="0" collapsed="false">
      <c r="B549" s="34"/>
    </row>
    <row r="550" customFormat="false" ht="15.75" hidden="false" customHeight="false" outlineLevel="0" collapsed="false">
      <c r="B550" s="34"/>
    </row>
    <row r="551" customFormat="false" ht="15.75" hidden="false" customHeight="false" outlineLevel="0" collapsed="false">
      <c r="B551" s="34"/>
    </row>
    <row r="552" customFormat="false" ht="15.75" hidden="false" customHeight="false" outlineLevel="0" collapsed="false">
      <c r="B552" s="34"/>
    </row>
    <row r="553" customFormat="false" ht="15.75" hidden="false" customHeight="false" outlineLevel="0" collapsed="false">
      <c r="B553" s="34"/>
    </row>
    <row r="554" customFormat="false" ht="15.75" hidden="false" customHeight="false" outlineLevel="0" collapsed="false">
      <c r="B554" s="34"/>
    </row>
    <row r="555" customFormat="false" ht="15.75" hidden="false" customHeight="false" outlineLevel="0" collapsed="false">
      <c r="B555" s="34"/>
    </row>
    <row r="556" customFormat="false" ht="15.75" hidden="false" customHeight="false" outlineLevel="0" collapsed="false">
      <c r="B556" s="34"/>
    </row>
    <row r="557" customFormat="false" ht="15.75" hidden="false" customHeight="false" outlineLevel="0" collapsed="false">
      <c r="B557" s="34"/>
    </row>
    <row r="558" customFormat="false" ht="15.75" hidden="false" customHeight="false" outlineLevel="0" collapsed="false">
      <c r="B558" s="34"/>
    </row>
    <row r="559" customFormat="false" ht="15.75" hidden="false" customHeight="false" outlineLevel="0" collapsed="false">
      <c r="B559" s="34"/>
    </row>
    <row r="560" customFormat="false" ht="15.75" hidden="false" customHeight="false" outlineLevel="0" collapsed="false">
      <c r="B560" s="34"/>
    </row>
    <row r="561" customFormat="false" ht="15.75" hidden="false" customHeight="false" outlineLevel="0" collapsed="false">
      <c r="B561" s="34"/>
    </row>
    <row r="562" customFormat="false" ht="15.75" hidden="false" customHeight="false" outlineLevel="0" collapsed="false">
      <c r="B562" s="34"/>
    </row>
    <row r="563" customFormat="false" ht="15.75" hidden="false" customHeight="false" outlineLevel="0" collapsed="false">
      <c r="B563" s="34"/>
    </row>
    <row r="564" customFormat="false" ht="15.75" hidden="false" customHeight="false" outlineLevel="0" collapsed="false">
      <c r="B564" s="34"/>
    </row>
    <row r="565" customFormat="false" ht="15.75" hidden="false" customHeight="false" outlineLevel="0" collapsed="false">
      <c r="B565" s="34"/>
    </row>
    <row r="566" customFormat="false" ht="15.75" hidden="false" customHeight="false" outlineLevel="0" collapsed="false">
      <c r="B566" s="34"/>
    </row>
    <row r="567" customFormat="false" ht="15.75" hidden="false" customHeight="false" outlineLevel="0" collapsed="false">
      <c r="B567" s="34"/>
    </row>
    <row r="568" customFormat="false" ht="15.75" hidden="false" customHeight="false" outlineLevel="0" collapsed="false">
      <c r="B568" s="34"/>
    </row>
    <row r="569" customFormat="false" ht="15.75" hidden="false" customHeight="false" outlineLevel="0" collapsed="false">
      <c r="B569" s="34"/>
    </row>
    <row r="570" customFormat="false" ht="15.75" hidden="false" customHeight="false" outlineLevel="0" collapsed="false">
      <c r="B570" s="34"/>
    </row>
    <row r="571" customFormat="false" ht="15.75" hidden="false" customHeight="false" outlineLevel="0" collapsed="false">
      <c r="B571" s="34"/>
    </row>
    <row r="572" customFormat="false" ht="15.75" hidden="false" customHeight="false" outlineLevel="0" collapsed="false">
      <c r="B572" s="34"/>
    </row>
    <row r="573" customFormat="false" ht="15.75" hidden="false" customHeight="false" outlineLevel="0" collapsed="false">
      <c r="B573" s="34"/>
    </row>
    <row r="574" customFormat="false" ht="15.75" hidden="false" customHeight="false" outlineLevel="0" collapsed="false">
      <c r="B574" s="34"/>
    </row>
    <row r="575" customFormat="false" ht="15.75" hidden="false" customHeight="false" outlineLevel="0" collapsed="false">
      <c r="B575" s="34"/>
    </row>
    <row r="576" customFormat="false" ht="15.75" hidden="false" customHeight="false" outlineLevel="0" collapsed="false">
      <c r="B576" s="34"/>
    </row>
    <row r="577" customFormat="false" ht="15.75" hidden="false" customHeight="false" outlineLevel="0" collapsed="false">
      <c r="B577" s="34"/>
    </row>
    <row r="578" customFormat="false" ht="15.75" hidden="false" customHeight="false" outlineLevel="0" collapsed="false">
      <c r="B578" s="34"/>
    </row>
    <row r="579" customFormat="false" ht="15.75" hidden="false" customHeight="false" outlineLevel="0" collapsed="false">
      <c r="B579" s="34"/>
    </row>
    <row r="580" customFormat="false" ht="15.75" hidden="false" customHeight="false" outlineLevel="0" collapsed="false">
      <c r="B580" s="34"/>
    </row>
    <row r="581" customFormat="false" ht="15.75" hidden="false" customHeight="false" outlineLevel="0" collapsed="false">
      <c r="B581" s="34"/>
    </row>
    <row r="582" customFormat="false" ht="15.75" hidden="false" customHeight="false" outlineLevel="0" collapsed="false">
      <c r="B582" s="34"/>
    </row>
    <row r="583" customFormat="false" ht="15.75" hidden="false" customHeight="false" outlineLevel="0" collapsed="false">
      <c r="B583" s="34"/>
    </row>
    <row r="584" customFormat="false" ht="15.75" hidden="false" customHeight="false" outlineLevel="0" collapsed="false">
      <c r="B584" s="34"/>
    </row>
    <row r="585" customFormat="false" ht="15.75" hidden="false" customHeight="false" outlineLevel="0" collapsed="false">
      <c r="B585" s="34"/>
    </row>
    <row r="586" customFormat="false" ht="15.75" hidden="false" customHeight="false" outlineLevel="0" collapsed="false">
      <c r="B586" s="34"/>
    </row>
    <row r="587" customFormat="false" ht="15.75" hidden="false" customHeight="false" outlineLevel="0" collapsed="false">
      <c r="B587" s="34"/>
    </row>
    <row r="588" customFormat="false" ht="15.75" hidden="false" customHeight="false" outlineLevel="0" collapsed="false">
      <c r="B588" s="34"/>
    </row>
    <row r="589" customFormat="false" ht="15.75" hidden="false" customHeight="false" outlineLevel="0" collapsed="false">
      <c r="B589" s="34"/>
    </row>
    <row r="590" customFormat="false" ht="15.75" hidden="false" customHeight="false" outlineLevel="0" collapsed="false">
      <c r="B590" s="34"/>
    </row>
    <row r="591" customFormat="false" ht="15.75" hidden="false" customHeight="false" outlineLevel="0" collapsed="false">
      <c r="B591" s="34"/>
    </row>
    <row r="592" customFormat="false" ht="15.75" hidden="false" customHeight="false" outlineLevel="0" collapsed="false">
      <c r="B592" s="34"/>
    </row>
    <row r="593" customFormat="false" ht="15.75" hidden="false" customHeight="false" outlineLevel="0" collapsed="false">
      <c r="B593" s="34"/>
    </row>
    <row r="594" customFormat="false" ht="15.75" hidden="false" customHeight="false" outlineLevel="0" collapsed="false">
      <c r="B594" s="34"/>
    </row>
    <row r="595" customFormat="false" ht="15.75" hidden="false" customHeight="false" outlineLevel="0" collapsed="false">
      <c r="B595" s="34"/>
    </row>
    <row r="596" customFormat="false" ht="15.75" hidden="false" customHeight="false" outlineLevel="0" collapsed="false">
      <c r="B596" s="34"/>
    </row>
    <row r="597" customFormat="false" ht="15.75" hidden="false" customHeight="false" outlineLevel="0" collapsed="false">
      <c r="B597" s="34"/>
    </row>
    <row r="598" customFormat="false" ht="15.75" hidden="false" customHeight="false" outlineLevel="0" collapsed="false">
      <c r="B598" s="34"/>
    </row>
    <row r="599" customFormat="false" ht="15.75" hidden="false" customHeight="false" outlineLevel="0" collapsed="false">
      <c r="B599" s="34"/>
    </row>
    <row r="600" customFormat="false" ht="15.75" hidden="false" customHeight="false" outlineLevel="0" collapsed="false">
      <c r="B600" s="34"/>
    </row>
    <row r="601" customFormat="false" ht="15.75" hidden="false" customHeight="false" outlineLevel="0" collapsed="false">
      <c r="B601" s="34"/>
    </row>
    <row r="602" customFormat="false" ht="15.75" hidden="false" customHeight="false" outlineLevel="0" collapsed="false">
      <c r="B602" s="34"/>
    </row>
    <row r="603" customFormat="false" ht="15.75" hidden="false" customHeight="false" outlineLevel="0" collapsed="false">
      <c r="B603" s="34"/>
    </row>
    <row r="604" customFormat="false" ht="15.75" hidden="false" customHeight="false" outlineLevel="0" collapsed="false">
      <c r="B604" s="34"/>
    </row>
    <row r="605" customFormat="false" ht="15.75" hidden="false" customHeight="false" outlineLevel="0" collapsed="false">
      <c r="B605" s="34"/>
    </row>
    <row r="606" customFormat="false" ht="15.75" hidden="false" customHeight="false" outlineLevel="0" collapsed="false">
      <c r="B606" s="34"/>
    </row>
    <row r="607" customFormat="false" ht="15.75" hidden="false" customHeight="false" outlineLevel="0" collapsed="false">
      <c r="B607" s="34"/>
    </row>
    <row r="608" customFormat="false" ht="15.75" hidden="false" customHeight="false" outlineLevel="0" collapsed="false">
      <c r="B608" s="34"/>
    </row>
    <row r="609" customFormat="false" ht="15.75" hidden="false" customHeight="false" outlineLevel="0" collapsed="false">
      <c r="B609" s="34"/>
    </row>
    <row r="610" customFormat="false" ht="15.75" hidden="false" customHeight="false" outlineLevel="0" collapsed="false">
      <c r="B610" s="34"/>
    </row>
    <row r="611" customFormat="false" ht="15.75" hidden="false" customHeight="false" outlineLevel="0" collapsed="false">
      <c r="B611" s="34"/>
    </row>
    <row r="612" customFormat="false" ht="15.75" hidden="false" customHeight="false" outlineLevel="0" collapsed="false">
      <c r="B612" s="34"/>
    </row>
    <row r="613" customFormat="false" ht="15.75" hidden="false" customHeight="false" outlineLevel="0" collapsed="false">
      <c r="B613" s="34"/>
    </row>
    <row r="614" customFormat="false" ht="15.75" hidden="false" customHeight="false" outlineLevel="0" collapsed="false">
      <c r="B614" s="34"/>
    </row>
    <row r="615" customFormat="false" ht="15.75" hidden="false" customHeight="false" outlineLevel="0" collapsed="false">
      <c r="B615" s="34"/>
    </row>
    <row r="616" customFormat="false" ht="15.75" hidden="false" customHeight="false" outlineLevel="0" collapsed="false">
      <c r="B616" s="34"/>
    </row>
    <row r="617" customFormat="false" ht="15.75" hidden="false" customHeight="false" outlineLevel="0" collapsed="false">
      <c r="B617" s="34"/>
    </row>
    <row r="618" customFormat="false" ht="15.75" hidden="false" customHeight="false" outlineLevel="0" collapsed="false">
      <c r="B618" s="34"/>
    </row>
    <row r="619" customFormat="false" ht="15.75" hidden="false" customHeight="false" outlineLevel="0" collapsed="false">
      <c r="B619" s="34"/>
    </row>
    <row r="620" customFormat="false" ht="15.75" hidden="false" customHeight="false" outlineLevel="0" collapsed="false">
      <c r="B620" s="34"/>
    </row>
    <row r="621" customFormat="false" ht="15.75" hidden="false" customHeight="false" outlineLevel="0" collapsed="false">
      <c r="B621" s="34"/>
    </row>
    <row r="622" customFormat="false" ht="15.75" hidden="false" customHeight="false" outlineLevel="0" collapsed="false">
      <c r="B622" s="34"/>
    </row>
    <row r="623" customFormat="false" ht="15.75" hidden="false" customHeight="false" outlineLevel="0" collapsed="false">
      <c r="B623" s="34"/>
    </row>
    <row r="624" customFormat="false" ht="15.75" hidden="false" customHeight="false" outlineLevel="0" collapsed="false">
      <c r="B624" s="34"/>
    </row>
    <row r="625" customFormat="false" ht="15.75" hidden="false" customHeight="false" outlineLevel="0" collapsed="false">
      <c r="B625" s="34"/>
    </row>
    <row r="626" customFormat="false" ht="15.75" hidden="false" customHeight="false" outlineLevel="0" collapsed="false">
      <c r="B626" s="34"/>
    </row>
    <row r="627" customFormat="false" ht="15.75" hidden="false" customHeight="false" outlineLevel="0" collapsed="false">
      <c r="B627" s="34"/>
    </row>
    <row r="628" customFormat="false" ht="15.75" hidden="false" customHeight="false" outlineLevel="0" collapsed="false">
      <c r="B628" s="34"/>
    </row>
    <row r="629" customFormat="false" ht="15.75" hidden="false" customHeight="false" outlineLevel="0" collapsed="false">
      <c r="B629" s="34"/>
    </row>
    <row r="630" customFormat="false" ht="15.75" hidden="false" customHeight="false" outlineLevel="0" collapsed="false">
      <c r="B630" s="34"/>
    </row>
    <row r="631" customFormat="false" ht="15.75" hidden="false" customHeight="false" outlineLevel="0" collapsed="false">
      <c r="B631" s="34"/>
    </row>
    <row r="632" customFormat="false" ht="15.75" hidden="false" customHeight="false" outlineLevel="0" collapsed="false">
      <c r="B632" s="34"/>
    </row>
    <row r="633" customFormat="false" ht="15.75" hidden="false" customHeight="false" outlineLevel="0" collapsed="false">
      <c r="B633" s="34"/>
    </row>
    <row r="634" customFormat="false" ht="15.75" hidden="false" customHeight="false" outlineLevel="0" collapsed="false">
      <c r="B634" s="34"/>
    </row>
    <row r="635" customFormat="false" ht="15.75" hidden="false" customHeight="false" outlineLevel="0" collapsed="false">
      <c r="B635" s="34"/>
    </row>
    <row r="636" customFormat="false" ht="15.75" hidden="false" customHeight="false" outlineLevel="0" collapsed="false">
      <c r="B636" s="34"/>
    </row>
    <row r="637" customFormat="false" ht="15.75" hidden="false" customHeight="false" outlineLevel="0" collapsed="false">
      <c r="B637" s="34"/>
    </row>
    <row r="638" customFormat="false" ht="15.75" hidden="false" customHeight="false" outlineLevel="0" collapsed="false">
      <c r="B638" s="34"/>
    </row>
    <row r="639" customFormat="false" ht="15.75" hidden="false" customHeight="false" outlineLevel="0" collapsed="false">
      <c r="B639" s="34"/>
    </row>
    <row r="640" customFormat="false" ht="15.75" hidden="false" customHeight="false" outlineLevel="0" collapsed="false">
      <c r="B640" s="34"/>
    </row>
    <row r="641" customFormat="false" ht="15.75" hidden="false" customHeight="false" outlineLevel="0" collapsed="false">
      <c r="B641" s="34"/>
    </row>
    <row r="642" customFormat="false" ht="15.75" hidden="false" customHeight="false" outlineLevel="0" collapsed="false">
      <c r="B642" s="34"/>
    </row>
    <row r="643" customFormat="false" ht="15.75" hidden="false" customHeight="false" outlineLevel="0" collapsed="false">
      <c r="B643" s="34"/>
    </row>
    <row r="644" customFormat="false" ht="15.75" hidden="false" customHeight="false" outlineLevel="0" collapsed="false">
      <c r="B644" s="34"/>
    </row>
    <row r="645" customFormat="false" ht="15.75" hidden="false" customHeight="false" outlineLevel="0" collapsed="false">
      <c r="B645" s="34"/>
    </row>
    <row r="646" customFormat="false" ht="15.75" hidden="false" customHeight="false" outlineLevel="0" collapsed="false">
      <c r="B646" s="34"/>
    </row>
    <row r="647" customFormat="false" ht="15.75" hidden="false" customHeight="false" outlineLevel="0" collapsed="false">
      <c r="B647" s="34"/>
    </row>
    <row r="648" customFormat="false" ht="15.75" hidden="false" customHeight="false" outlineLevel="0" collapsed="false">
      <c r="B648" s="34"/>
    </row>
    <row r="649" customFormat="false" ht="15.75" hidden="false" customHeight="false" outlineLevel="0" collapsed="false">
      <c r="B649" s="34"/>
    </row>
    <row r="650" customFormat="false" ht="15.75" hidden="false" customHeight="false" outlineLevel="0" collapsed="false">
      <c r="B650" s="34"/>
    </row>
    <row r="651" customFormat="false" ht="15.75" hidden="false" customHeight="false" outlineLevel="0" collapsed="false">
      <c r="B651" s="34"/>
    </row>
    <row r="652" customFormat="false" ht="15.75" hidden="false" customHeight="false" outlineLevel="0" collapsed="false">
      <c r="B652" s="34"/>
    </row>
    <row r="653" customFormat="false" ht="15.75" hidden="false" customHeight="false" outlineLevel="0" collapsed="false">
      <c r="B653" s="34"/>
    </row>
    <row r="654" customFormat="false" ht="15.75" hidden="false" customHeight="false" outlineLevel="0" collapsed="false">
      <c r="B654" s="34"/>
    </row>
    <row r="655" customFormat="false" ht="15.75" hidden="false" customHeight="false" outlineLevel="0" collapsed="false">
      <c r="B655" s="34"/>
    </row>
    <row r="656" customFormat="false" ht="15.75" hidden="false" customHeight="false" outlineLevel="0" collapsed="false">
      <c r="B656" s="34"/>
    </row>
    <row r="657" customFormat="false" ht="15.75" hidden="false" customHeight="false" outlineLevel="0" collapsed="false">
      <c r="B657" s="34"/>
    </row>
    <row r="658" customFormat="false" ht="15.75" hidden="false" customHeight="false" outlineLevel="0" collapsed="false">
      <c r="B658" s="34"/>
    </row>
    <row r="659" customFormat="false" ht="15.75" hidden="false" customHeight="false" outlineLevel="0" collapsed="false">
      <c r="B659" s="34"/>
    </row>
    <row r="660" customFormat="false" ht="15.75" hidden="false" customHeight="false" outlineLevel="0" collapsed="false">
      <c r="B660" s="34"/>
    </row>
    <row r="661" customFormat="false" ht="15.75" hidden="false" customHeight="false" outlineLevel="0" collapsed="false">
      <c r="B661" s="34"/>
    </row>
    <row r="662" customFormat="false" ht="15.75" hidden="false" customHeight="false" outlineLevel="0" collapsed="false">
      <c r="B662" s="34"/>
    </row>
    <row r="663" customFormat="false" ht="15.75" hidden="false" customHeight="false" outlineLevel="0" collapsed="false">
      <c r="B663" s="34"/>
    </row>
    <row r="664" customFormat="false" ht="15.75" hidden="false" customHeight="false" outlineLevel="0" collapsed="false">
      <c r="B664" s="34"/>
    </row>
    <row r="665" customFormat="false" ht="15.75" hidden="false" customHeight="false" outlineLevel="0" collapsed="false">
      <c r="B665" s="34"/>
    </row>
    <row r="666" customFormat="false" ht="15.75" hidden="false" customHeight="false" outlineLevel="0" collapsed="false">
      <c r="B666" s="34"/>
    </row>
    <row r="667" customFormat="false" ht="15.75" hidden="false" customHeight="false" outlineLevel="0" collapsed="false">
      <c r="B667" s="34"/>
    </row>
    <row r="668" customFormat="false" ht="15.75" hidden="false" customHeight="false" outlineLevel="0" collapsed="false">
      <c r="B668" s="34"/>
    </row>
    <row r="669" customFormat="false" ht="15.75" hidden="false" customHeight="false" outlineLevel="0" collapsed="false">
      <c r="B669" s="34"/>
    </row>
    <row r="670" customFormat="false" ht="15.75" hidden="false" customHeight="false" outlineLevel="0" collapsed="false">
      <c r="B670" s="34"/>
    </row>
    <row r="671" customFormat="false" ht="15.75" hidden="false" customHeight="false" outlineLevel="0" collapsed="false">
      <c r="B671" s="34"/>
    </row>
    <row r="672" customFormat="false" ht="15.75" hidden="false" customHeight="false" outlineLevel="0" collapsed="false">
      <c r="B672" s="34"/>
    </row>
    <row r="673" customFormat="false" ht="15.75" hidden="false" customHeight="false" outlineLevel="0" collapsed="false">
      <c r="B673" s="34"/>
    </row>
    <row r="674" customFormat="false" ht="15.75" hidden="false" customHeight="false" outlineLevel="0" collapsed="false">
      <c r="B674" s="34"/>
    </row>
    <row r="675" customFormat="false" ht="15.75" hidden="false" customHeight="false" outlineLevel="0" collapsed="false">
      <c r="B675" s="34"/>
    </row>
    <row r="676" customFormat="false" ht="15.75" hidden="false" customHeight="false" outlineLevel="0" collapsed="false">
      <c r="B676" s="34"/>
    </row>
    <row r="677" customFormat="false" ht="15.75" hidden="false" customHeight="false" outlineLevel="0" collapsed="false">
      <c r="B677" s="34"/>
    </row>
    <row r="678" customFormat="false" ht="15.75" hidden="false" customHeight="false" outlineLevel="0" collapsed="false">
      <c r="B678" s="34"/>
    </row>
    <row r="679" customFormat="false" ht="15.75" hidden="false" customHeight="false" outlineLevel="0" collapsed="false">
      <c r="B679" s="34"/>
    </row>
    <row r="680" customFormat="false" ht="15.75" hidden="false" customHeight="false" outlineLevel="0" collapsed="false">
      <c r="B680" s="34"/>
    </row>
    <row r="681" customFormat="false" ht="15.75" hidden="false" customHeight="false" outlineLevel="0" collapsed="false">
      <c r="B681" s="34"/>
    </row>
    <row r="682" customFormat="false" ht="15.75" hidden="false" customHeight="false" outlineLevel="0" collapsed="false">
      <c r="B682" s="34"/>
    </row>
    <row r="683" customFormat="false" ht="15.75" hidden="false" customHeight="false" outlineLevel="0" collapsed="false">
      <c r="B683" s="34"/>
    </row>
    <row r="684" customFormat="false" ht="15.75" hidden="false" customHeight="false" outlineLevel="0" collapsed="false">
      <c r="B684" s="34"/>
    </row>
    <row r="685" customFormat="false" ht="15.75" hidden="false" customHeight="false" outlineLevel="0" collapsed="false">
      <c r="B685" s="34"/>
    </row>
    <row r="686" customFormat="false" ht="15.75" hidden="false" customHeight="false" outlineLevel="0" collapsed="false">
      <c r="B686" s="34"/>
    </row>
    <row r="687" customFormat="false" ht="15.75" hidden="false" customHeight="false" outlineLevel="0" collapsed="false">
      <c r="B687" s="34"/>
    </row>
    <row r="688" customFormat="false" ht="15.75" hidden="false" customHeight="false" outlineLevel="0" collapsed="false">
      <c r="B688" s="34"/>
    </row>
    <row r="689" customFormat="false" ht="15.75" hidden="false" customHeight="false" outlineLevel="0" collapsed="false">
      <c r="B689" s="34"/>
    </row>
    <row r="690" customFormat="false" ht="15.75" hidden="false" customHeight="false" outlineLevel="0" collapsed="false">
      <c r="B690" s="34"/>
    </row>
    <row r="691" customFormat="false" ht="15.75" hidden="false" customHeight="false" outlineLevel="0" collapsed="false">
      <c r="B691" s="34"/>
    </row>
    <row r="692" customFormat="false" ht="15.75" hidden="false" customHeight="false" outlineLevel="0" collapsed="false">
      <c r="B692" s="34"/>
    </row>
    <row r="693" customFormat="false" ht="15.75" hidden="false" customHeight="false" outlineLevel="0" collapsed="false">
      <c r="B693" s="34"/>
    </row>
    <row r="694" customFormat="false" ht="15.75" hidden="false" customHeight="false" outlineLevel="0" collapsed="false">
      <c r="B694" s="34"/>
    </row>
    <row r="695" customFormat="false" ht="15.75" hidden="false" customHeight="false" outlineLevel="0" collapsed="false">
      <c r="B695" s="34"/>
    </row>
    <row r="696" customFormat="false" ht="15.75" hidden="false" customHeight="false" outlineLevel="0" collapsed="false">
      <c r="B696" s="34"/>
    </row>
    <row r="697" customFormat="false" ht="15.75" hidden="false" customHeight="false" outlineLevel="0" collapsed="false">
      <c r="B697" s="34"/>
    </row>
    <row r="698" customFormat="false" ht="15.75" hidden="false" customHeight="false" outlineLevel="0" collapsed="false">
      <c r="B698" s="34"/>
    </row>
    <row r="699" customFormat="false" ht="15.75" hidden="false" customHeight="false" outlineLevel="0" collapsed="false">
      <c r="B699" s="34"/>
    </row>
    <row r="700" customFormat="false" ht="15.75" hidden="false" customHeight="false" outlineLevel="0" collapsed="false">
      <c r="B700" s="34"/>
    </row>
    <row r="701" customFormat="false" ht="15.75" hidden="false" customHeight="false" outlineLevel="0" collapsed="false">
      <c r="B701" s="34"/>
    </row>
    <row r="702" customFormat="false" ht="15.75" hidden="false" customHeight="false" outlineLevel="0" collapsed="false">
      <c r="B702" s="34"/>
    </row>
    <row r="703" customFormat="false" ht="15.75" hidden="false" customHeight="false" outlineLevel="0" collapsed="false">
      <c r="B703" s="34"/>
    </row>
    <row r="704" customFormat="false" ht="15.75" hidden="false" customHeight="false" outlineLevel="0" collapsed="false">
      <c r="B704" s="34"/>
    </row>
    <row r="705" customFormat="false" ht="15.75" hidden="false" customHeight="false" outlineLevel="0" collapsed="false">
      <c r="B705" s="34"/>
    </row>
    <row r="706" customFormat="false" ht="15.75" hidden="false" customHeight="false" outlineLevel="0" collapsed="false">
      <c r="B706" s="34"/>
    </row>
    <row r="707" customFormat="false" ht="15.75" hidden="false" customHeight="false" outlineLevel="0" collapsed="false">
      <c r="B707" s="34"/>
    </row>
    <row r="708" customFormat="false" ht="15.75" hidden="false" customHeight="false" outlineLevel="0" collapsed="false">
      <c r="B708" s="34"/>
    </row>
    <row r="709" customFormat="false" ht="15.75" hidden="false" customHeight="false" outlineLevel="0" collapsed="false">
      <c r="B709" s="34"/>
    </row>
    <row r="710" customFormat="false" ht="15.75" hidden="false" customHeight="false" outlineLevel="0" collapsed="false">
      <c r="B710" s="34"/>
    </row>
    <row r="711" customFormat="false" ht="15.75" hidden="false" customHeight="false" outlineLevel="0" collapsed="false">
      <c r="B711" s="34"/>
    </row>
    <row r="712" customFormat="false" ht="15.75" hidden="false" customHeight="false" outlineLevel="0" collapsed="false">
      <c r="B712" s="34"/>
    </row>
    <row r="713" customFormat="false" ht="15.75" hidden="false" customHeight="false" outlineLevel="0" collapsed="false">
      <c r="B713" s="34"/>
    </row>
    <row r="714" customFormat="false" ht="15.75" hidden="false" customHeight="false" outlineLevel="0" collapsed="false">
      <c r="B714" s="34"/>
    </row>
    <row r="715" customFormat="false" ht="15.75" hidden="false" customHeight="false" outlineLevel="0" collapsed="false">
      <c r="B715" s="34"/>
    </row>
    <row r="716" customFormat="false" ht="15.75" hidden="false" customHeight="false" outlineLevel="0" collapsed="false">
      <c r="B716" s="34"/>
    </row>
    <row r="717" customFormat="false" ht="15.75" hidden="false" customHeight="false" outlineLevel="0" collapsed="false">
      <c r="B717" s="34"/>
    </row>
    <row r="718" customFormat="false" ht="15.75" hidden="false" customHeight="false" outlineLevel="0" collapsed="false">
      <c r="B718" s="34"/>
    </row>
    <row r="719" customFormat="false" ht="15.75" hidden="false" customHeight="false" outlineLevel="0" collapsed="false">
      <c r="B719" s="34"/>
    </row>
    <row r="720" customFormat="false" ht="15.75" hidden="false" customHeight="false" outlineLevel="0" collapsed="false">
      <c r="B720" s="34"/>
    </row>
    <row r="721" customFormat="false" ht="15.75" hidden="false" customHeight="false" outlineLevel="0" collapsed="false">
      <c r="B721" s="34"/>
    </row>
    <row r="722" customFormat="false" ht="15.75" hidden="false" customHeight="false" outlineLevel="0" collapsed="false">
      <c r="B722" s="34"/>
    </row>
    <row r="723" customFormat="false" ht="15.75" hidden="false" customHeight="false" outlineLevel="0" collapsed="false">
      <c r="B723" s="34"/>
    </row>
    <row r="724" customFormat="false" ht="15.75" hidden="false" customHeight="false" outlineLevel="0" collapsed="false">
      <c r="B724" s="34"/>
    </row>
    <row r="725" customFormat="false" ht="15.75" hidden="false" customHeight="false" outlineLevel="0" collapsed="false">
      <c r="B725" s="34"/>
    </row>
    <row r="726" customFormat="false" ht="15.75" hidden="false" customHeight="false" outlineLevel="0" collapsed="false">
      <c r="B726" s="34"/>
    </row>
    <row r="727" customFormat="false" ht="15.75" hidden="false" customHeight="false" outlineLevel="0" collapsed="false">
      <c r="B727" s="34"/>
    </row>
    <row r="728" customFormat="false" ht="15.75" hidden="false" customHeight="false" outlineLevel="0" collapsed="false">
      <c r="B728" s="34"/>
    </row>
    <row r="729" customFormat="false" ht="15.75" hidden="false" customHeight="false" outlineLevel="0" collapsed="false">
      <c r="B729" s="34"/>
    </row>
    <row r="730" customFormat="false" ht="15.75" hidden="false" customHeight="false" outlineLevel="0" collapsed="false">
      <c r="B730" s="34"/>
    </row>
    <row r="731" customFormat="false" ht="15.75" hidden="false" customHeight="false" outlineLevel="0" collapsed="false">
      <c r="B731" s="34"/>
    </row>
    <row r="732" customFormat="false" ht="15.75" hidden="false" customHeight="false" outlineLevel="0" collapsed="false">
      <c r="B732" s="34"/>
    </row>
    <row r="733" customFormat="false" ht="15.75" hidden="false" customHeight="false" outlineLevel="0" collapsed="false">
      <c r="B733" s="34"/>
    </row>
    <row r="734" customFormat="false" ht="15.75" hidden="false" customHeight="false" outlineLevel="0" collapsed="false">
      <c r="B734" s="34"/>
    </row>
    <row r="735" customFormat="false" ht="15.75" hidden="false" customHeight="false" outlineLevel="0" collapsed="false">
      <c r="B735" s="34"/>
    </row>
    <row r="736" customFormat="false" ht="15.75" hidden="false" customHeight="false" outlineLevel="0" collapsed="false">
      <c r="B736" s="34"/>
    </row>
    <row r="737" customFormat="false" ht="15.75" hidden="false" customHeight="false" outlineLevel="0" collapsed="false">
      <c r="B737" s="34"/>
    </row>
    <row r="738" customFormat="false" ht="15.75" hidden="false" customHeight="false" outlineLevel="0" collapsed="false">
      <c r="B738" s="34"/>
    </row>
    <row r="739" customFormat="false" ht="15.75" hidden="false" customHeight="false" outlineLevel="0" collapsed="false">
      <c r="B739" s="34"/>
    </row>
    <row r="740" customFormat="false" ht="15.75" hidden="false" customHeight="false" outlineLevel="0" collapsed="false">
      <c r="B740" s="34"/>
    </row>
    <row r="741" customFormat="false" ht="15.75" hidden="false" customHeight="false" outlineLevel="0" collapsed="false">
      <c r="B741" s="34"/>
    </row>
    <row r="742" customFormat="false" ht="15.75" hidden="false" customHeight="false" outlineLevel="0" collapsed="false">
      <c r="B742" s="34"/>
    </row>
    <row r="743" customFormat="false" ht="15.75" hidden="false" customHeight="false" outlineLevel="0" collapsed="false">
      <c r="B743" s="34"/>
    </row>
    <row r="744" customFormat="false" ht="15.75" hidden="false" customHeight="false" outlineLevel="0" collapsed="false">
      <c r="B744" s="34"/>
    </row>
    <row r="745" customFormat="false" ht="15.75" hidden="false" customHeight="false" outlineLevel="0" collapsed="false">
      <c r="B745" s="34"/>
    </row>
    <row r="746" customFormat="false" ht="15.75" hidden="false" customHeight="false" outlineLevel="0" collapsed="false">
      <c r="B746" s="34"/>
    </row>
    <row r="747" customFormat="false" ht="15.75" hidden="false" customHeight="false" outlineLevel="0" collapsed="false">
      <c r="B747" s="34"/>
    </row>
    <row r="748" customFormat="false" ht="15.75" hidden="false" customHeight="false" outlineLevel="0" collapsed="false">
      <c r="B748" s="34"/>
    </row>
    <row r="749" customFormat="false" ht="15.75" hidden="false" customHeight="false" outlineLevel="0" collapsed="false">
      <c r="B749" s="34"/>
    </row>
    <row r="750" customFormat="false" ht="15.75" hidden="false" customHeight="false" outlineLevel="0" collapsed="false">
      <c r="B750" s="34"/>
    </row>
    <row r="751" customFormat="false" ht="15.75" hidden="false" customHeight="false" outlineLevel="0" collapsed="false">
      <c r="B751" s="34"/>
    </row>
    <row r="752" customFormat="false" ht="15.75" hidden="false" customHeight="false" outlineLevel="0" collapsed="false">
      <c r="B752" s="34"/>
    </row>
    <row r="753" customFormat="false" ht="15.75" hidden="false" customHeight="false" outlineLevel="0" collapsed="false">
      <c r="B753" s="34"/>
    </row>
    <row r="754" customFormat="false" ht="15.75" hidden="false" customHeight="false" outlineLevel="0" collapsed="false">
      <c r="B754" s="34"/>
    </row>
    <row r="755" customFormat="false" ht="15.75" hidden="false" customHeight="false" outlineLevel="0" collapsed="false">
      <c r="B755" s="34"/>
    </row>
    <row r="756" customFormat="false" ht="15.75" hidden="false" customHeight="false" outlineLevel="0" collapsed="false">
      <c r="B756" s="34"/>
    </row>
    <row r="757" customFormat="false" ht="15.75" hidden="false" customHeight="false" outlineLevel="0" collapsed="false">
      <c r="B757" s="34"/>
    </row>
    <row r="758" customFormat="false" ht="15.75" hidden="false" customHeight="false" outlineLevel="0" collapsed="false">
      <c r="B758" s="34"/>
    </row>
    <row r="759" customFormat="false" ht="15.75" hidden="false" customHeight="false" outlineLevel="0" collapsed="false">
      <c r="B759" s="34"/>
    </row>
    <row r="760" customFormat="false" ht="15.75" hidden="false" customHeight="false" outlineLevel="0" collapsed="false">
      <c r="B760" s="34"/>
    </row>
    <row r="761" customFormat="false" ht="15.75" hidden="false" customHeight="false" outlineLevel="0" collapsed="false">
      <c r="B761" s="34"/>
    </row>
    <row r="762" customFormat="false" ht="15.75" hidden="false" customHeight="false" outlineLevel="0" collapsed="false">
      <c r="B762" s="34"/>
    </row>
    <row r="763" customFormat="false" ht="15.75" hidden="false" customHeight="false" outlineLevel="0" collapsed="false">
      <c r="B763" s="34"/>
    </row>
    <row r="764" customFormat="false" ht="15.75" hidden="false" customHeight="false" outlineLevel="0" collapsed="false">
      <c r="B764" s="34"/>
    </row>
    <row r="765" customFormat="false" ht="15.75" hidden="false" customHeight="false" outlineLevel="0" collapsed="false">
      <c r="B765" s="34"/>
    </row>
    <row r="766" customFormat="false" ht="15.75" hidden="false" customHeight="false" outlineLevel="0" collapsed="false">
      <c r="B766" s="34"/>
    </row>
    <row r="767" customFormat="false" ht="15.75" hidden="false" customHeight="false" outlineLevel="0" collapsed="false">
      <c r="B767" s="34"/>
    </row>
    <row r="768" customFormat="false" ht="15.75" hidden="false" customHeight="false" outlineLevel="0" collapsed="false">
      <c r="B768" s="34"/>
    </row>
    <row r="769" customFormat="false" ht="15.75" hidden="false" customHeight="false" outlineLevel="0" collapsed="false">
      <c r="B769" s="34"/>
    </row>
    <row r="770" customFormat="false" ht="15.75" hidden="false" customHeight="false" outlineLevel="0" collapsed="false">
      <c r="B770" s="34"/>
    </row>
    <row r="771" customFormat="false" ht="15.75" hidden="false" customHeight="false" outlineLevel="0" collapsed="false">
      <c r="B771" s="34"/>
    </row>
    <row r="772" customFormat="false" ht="15.75" hidden="false" customHeight="false" outlineLevel="0" collapsed="false">
      <c r="B772" s="34"/>
    </row>
    <row r="773" customFormat="false" ht="15.75" hidden="false" customHeight="false" outlineLevel="0" collapsed="false">
      <c r="B773" s="34"/>
    </row>
    <row r="774" customFormat="false" ht="15.75" hidden="false" customHeight="false" outlineLevel="0" collapsed="false">
      <c r="B774" s="34"/>
    </row>
    <row r="775" customFormat="false" ht="15.75" hidden="false" customHeight="false" outlineLevel="0" collapsed="false">
      <c r="B775" s="34"/>
    </row>
    <row r="776" customFormat="false" ht="15.75" hidden="false" customHeight="false" outlineLevel="0" collapsed="false">
      <c r="B776" s="34"/>
    </row>
    <row r="777" customFormat="false" ht="15.75" hidden="false" customHeight="false" outlineLevel="0" collapsed="false">
      <c r="B777" s="34"/>
    </row>
    <row r="778" customFormat="false" ht="15.75" hidden="false" customHeight="false" outlineLevel="0" collapsed="false">
      <c r="B778" s="34"/>
    </row>
    <row r="779" customFormat="false" ht="15.75" hidden="false" customHeight="false" outlineLevel="0" collapsed="false">
      <c r="B779" s="34"/>
    </row>
    <row r="780" customFormat="false" ht="15.75" hidden="false" customHeight="false" outlineLevel="0" collapsed="false">
      <c r="B780" s="34"/>
    </row>
    <row r="781" customFormat="false" ht="15.75" hidden="false" customHeight="false" outlineLevel="0" collapsed="false">
      <c r="B781" s="34"/>
    </row>
    <row r="782" customFormat="false" ht="15.75" hidden="false" customHeight="false" outlineLevel="0" collapsed="false">
      <c r="B782" s="34"/>
    </row>
    <row r="783" customFormat="false" ht="15.75" hidden="false" customHeight="false" outlineLevel="0" collapsed="false">
      <c r="B783" s="34"/>
    </row>
    <row r="784" customFormat="false" ht="15.75" hidden="false" customHeight="false" outlineLevel="0" collapsed="false">
      <c r="B784" s="34"/>
    </row>
    <row r="785" customFormat="false" ht="15.75" hidden="false" customHeight="false" outlineLevel="0" collapsed="false">
      <c r="B785" s="34"/>
    </row>
    <row r="786" customFormat="false" ht="15.75" hidden="false" customHeight="false" outlineLevel="0" collapsed="false">
      <c r="B786" s="34"/>
    </row>
    <row r="787" customFormat="false" ht="15.75" hidden="false" customHeight="false" outlineLevel="0" collapsed="false">
      <c r="B787" s="34"/>
    </row>
    <row r="788" customFormat="false" ht="15.75" hidden="false" customHeight="false" outlineLevel="0" collapsed="false">
      <c r="B788" s="34"/>
    </row>
    <row r="789" customFormat="false" ht="15.75" hidden="false" customHeight="false" outlineLevel="0" collapsed="false">
      <c r="B789" s="34"/>
    </row>
    <row r="790" customFormat="false" ht="15.75" hidden="false" customHeight="false" outlineLevel="0" collapsed="false">
      <c r="B790" s="34"/>
    </row>
    <row r="791" customFormat="false" ht="15.75" hidden="false" customHeight="false" outlineLevel="0" collapsed="false">
      <c r="B791" s="34"/>
    </row>
    <row r="792" customFormat="false" ht="15.75" hidden="false" customHeight="false" outlineLevel="0" collapsed="false">
      <c r="B792" s="34"/>
    </row>
    <row r="793" customFormat="false" ht="15.75" hidden="false" customHeight="false" outlineLevel="0" collapsed="false">
      <c r="B793" s="34"/>
    </row>
    <row r="794" customFormat="false" ht="15.75" hidden="false" customHeight="false" outlineLevel="0" collapsed="false">
      <c r="B794" s="34"/>
    </row>
    <row r="795" customFormat="false" ht="15.75" hidden="false" customHeight="false" outlineLevel="0" collapsed="false">
      <c r="B795" s="34"/>
    </row>
    <row r="796" customFormat="false" ht="15.75" hidden="false" customHeight="false" outlineLevel="0" collapsed="false">
      <c r="B796" s="34"/>
    </row>
    <row r="797" customFormat="false" ht="15.75" hidden="false" customHeight="false" outlineLevel="0" collapsed="false">
      <c r="B797" s="34"/>
    </row>
    <row r="798" customFormat="false" ht="15.75" hidden="false" customHeight="false" outlineLevel="0" collapsed="false">
      <c r="B798" s="34"/>
    </row>
    <row r="799" customFormat="false" ht="15.75" hidden="false" customHeight="false" outlineLevel="0" collapsed="false">
      <c r="B799" s="34"/>
    </row>
    <row r="800" customFormat="false" ht="15.75" hidden="false" customHeight="false" outlineLevel="0" collapsed="false">
      <c r="B800" s="34"/>
    </row>
    <row r="801" customFormat="false" ht="15.75" hidden="false" customHeight="false" outlineLevel="0" collapsed="false">
      <c r="B801" s="34"/>
    </row>
    <row r="802" customFormat="false" ht="15.75" hidden="false" customHeight="false" outlineLevel="0" collapsed="false">
      <c r="B802" s="34"/>
    </row>
    <row r="803" customFormat="false" ht="15.75" hidden="false" customHeight="false" outlineLevel="0" collapsed="false">
      <c r="B803" s="34"/>
    </row>
    <row r="804" customFormat="false" ht="15.75" hidden="false" customHeight="false" outlineLevel="0" collapsed="false">
      <c r="B804" s="34"/>
    </row>
    <row r="805" customFormat="false" ht="15.75" hidden="false" customHeight="false" outlineLevel="0" collapsed="false">
      <c r="B805" s="34"/>
    </row>
    <row r="806" customFormat="false" ht="15.75" hidden="false" customHeight="false" outlineLevel="0" collapsed="false">
      <c r="B806" s="34"/>
    </row>
    <row r="807" customFormat="false" ht="15.75" hidden="false" customHeight="false" outlineLevel="0" collapsed="false">
      <c r="B807" s="34"/>
    </row>
    <row r="808" customFormat="false" ht="15.75" hidden="false" customHeight="false" outlineLevel="0" collapsed="false">
      <c r="B808" s="34"/>
    </row>
    <row r="809" customFormat="false" ht="15.75" hidden="false" customHeight="false" outlineLevel="0" collapsed="false">
      <c r="B809" s="34"/>
    </row>
    <row r="810" customFormat="false" ht="15.75" hidden="false" customHeight="false" outlineLevel="0" collapsed="false">
      <c r="B810" s="34"/>
    </row>
    <row r="811" customFormat="false" ht="15.75" hidden="false" customHeight="false" outlineLevel="0" collapsed="false">
      <c r="B811" s="34"/>
    </row>
    <row r="812" customFormat="false" ht="15.75" hidden="false" customHeight="false" outlineLevel="0" collapsed="false">
      <c r="B812" s="34"/>
    </row>
    <row r="813" customFormat="false" ht="15.75" hidden="false" customHeight="false" outlineLevel="0" collapsed="false">
      <c r="B813" s="34"/>
    </row>
    <row r="814" customFormat="false" ht="15.75" hidden="false" customHeight="false" outlineLevel="0" collapsed="false">
      <c r="B814" s="34"/>
    </row>
    <row r="815" customFormat="false" ht="15.75" hidden="false" customHeight="false" outlineLevel="0" collapsed="false">
      <c r="B815" s="34"/>
    </row>
    <row r="816" customFormat="false" ht="15.75" hidden="false" customHeight="false" outlineLevel="0" collapsed="false">
      <c r="B816" s="34"/>
    </row>
    <row r="817" customFormat="false" ht="15.75" hidden="false" customHeight="false" outlineLevel="0" collapsed="false">
      <c r="B817" s="34"/>
    </row>
    <row r="818" customFormat="false" ht="15.75" hidden="false" customHeight="false" outlineLevel="0" collapsed="false">
      <c r="B818" s="34"/>
    </row>
    <row r="819" customFormat="false" ht="15.75" hidden="false" customHeight="false" outlineLevel="0" collapsed="false">
      <c r="B819" s="34"/>
    </row>
    <row r="820" customFormat="false" ht="15.75" hidden="false" customHeight="false" outlineLevel="0" collapsed="false">
      <c r="B820" s="34"/>
    </row>
    <row r="821" customFormat="false" ht="15.75" hidden="false" customHeight="false" outlineLevel="0" collapsed="false">
      <c r="B821" s="34"/>
    </row>
    <row r="822" customFormat="false" ht="15.75" hidden="false" customHeight="false" outlineLevel="0" collapsed="false">
      <c r="B822" s="34"/>
    </row>
    <row r="823" customFormat="false" ht="15.75" hidden="false" customHeight="false" outlineLevel="0" collapsed="false">
      <c r="B823" s="34"/>
    </row>
    <row r="824" customFormat="false" ht="15.75" hidden="false" customHeight="false" outlineLevel="0" collapsed="false">
      <c r="B824" s="34"/>
    </row>
    <row r="825" customFormat="false" ht="15.75" hidden="false" customHeight="false" outlineLevel="0" collapsed="false">
      <c r="B825" s="34"/>
    </row>
    <row r="826" customFormat="false" ht="15.75" hidden="false" customHeight="false" outlineLevel="0" collapsed="false">
      <c r="B826" s="34"/>
    </row>
    <row r="827" customFormat="false" ht="15.75" hidden="false" customHeight="false" outlineLevel="0" collapsed="false">
      <c r="B827" s="34"/>
    </row>
    <row r="828" customFormat="false" ht="15.75" hidden="false" customHeight="false" outlineLevel="0" collapsed="false">
      <c r="B828" s="34"/>
    </row>
    <row r="829" customFormat="false" ht="15.75" hidden="false" customHeight="false" outlineLevel="0" collapsed="false">
      <c r="B829" s="34"/>
    </row>
    <row r="830" customFormat="false" ht="15.75" hidden="false" customHeight="false" outlineLevel="0" collapsed="false">
      <c r="B830" s="34"/>
    </row>
    <row r="831" customFormat="false" ht="15.75" hidden="false" customHeight="false" outlineLevel="0" collapsed="false">
      <c r="B831" s="34"/>
    </row>
    <row r="832" customFormat="false" ht="15.75" hidden="false" customHeight="false" outlineLevel="0" collapsed="false">
      <c r="B832" s="34"/>
    </row>
    <row r="833" customFormat="false" ht="15.75" hidden="false" customHeight="false" outlineLevel="0" collapsed="false">
      <c r="B833" s="34"/>
    </row>
    <row r="834" customFormat="false" ht="15.75" hidden="false" customHeight="false" outlineLevel="0" collapsed="false">
      <c r="B834" s="34"/>
    </row>
    <row r="835" customFormat="false" ht="15.75" hidden="false" customHeight="false" outlineLevel="0" collapsed="false">
      <c r="B835" s="34"/>
    </row>
    <row r="836" customFormat="false" ht="15.75" hidden="false" customHeight="false" outlineLevel="0" collapsed="false">
      <c r="B836" s="34"/>
    </row>
    <row r="837" customFormat="false" ht="15.75" hidden="false" customHeight="false" outlineLevel="0" collapsed="false">
      <c r="B837" s="34"/>
    </row>
    <row r="838" customFormat="false" ht="15.75" hidden="false" customHeight="false" outlineLevel="0" collapsed="false">
      <c r="B838" s="34"/>
    </row>
    <row r="839" customFormat="false" ht="15.75" hidden="false" customHeight="false" outlineLevel="0" collapsed="false">
      <c r="B839" s="34"/>
    </row>
    <row r="840" customFormat="false" ht="15.75" hidden="false" customHeight="false" outlineLevel="0" collapsed="false">
      <c r="B840" s="34"/>
    </row>
    <row r="841" customFormat="false" ht="15.75" hidden="false" customHeight="false" outlineLevel="0" collapsed="false">
      <c r="B841" s="34"/>
    </row>
    <row r="842" customFormat="false" ht="15.75" hidden="false" customHeight="false" outlineLevel="0" collapsed="false">
      <c r="B842" s="34"/>
    </row>
    <row r="843" customFormat="false" ht="15.75" hidden="false" customHeight="false" outlineLevel="0" collapsed="false">
      <c r="B843" s="34"/>
    </row>
    <row r="844" customFormat="false" ht="15.75" hidden="false" customHeight="false" outlineLevel="0" collapsed="false">
      <c r="B844" s="34"/>
    </row>
    <row r="845" customFormat="false" ht="15.75" hidden="false" customHeight="false" outlineLevel="0" collapsed="false">
      <c r="B845" s="34"/>
    </row>
    <row r="846" customFormat="false" ht="15.75" hidden="false" customHeight="false" outlineLevel="0" collapsed="false">
      <c r="B846" s="34"/>
    </row>
    <row r="847" customFormat="false" ht="15.75" hidden="false" customHeight="false" outlineLevel="0" collapsed="false">
      <c r="B847" s="34"/>
    </row>
    <row r="848" customFormat="false" ht="15.75" hidden="false" customHeight="false" outlineLevel="0" collapsed="false">
      <c r="B848" s="34"/>
    </row>
    <row r="849" customFormat="false" ht="15.75" hidden="false" customHeight="false" outlineLevel="0" collapsed="false">
      <c r="B849" s="34"/>
    </row>
    <row r="850" customFormat="false" ht="15.75" hidden="false" customHeight="false" outlineLevel="0" collapsed="false">
      <c r="B850" s="34"/>
    </row>
    <row r="851" customFormat="false" ht="15.75" hidden="false" customHeight="false" outlineLevel="0" collapsed="false">
      <c r="B851" s="34"/>
    </row>
    <row r="852" customFormat="false" ht="15.75" hidden="false" customHeight="false" outlineLevel="0" collapsed="false">
      <c r="B852" s="34"/>
    </row>
    <row r="853" customFormat="false" ht="15.75" hidden="false" customHeight="false" outlineLevel="0" collapsed="false">
      <c r="B853" s="34"/>
    </row>
    <row r="854" customFormat="false" ht="15.75" hidden="false" customHeight="false" outlineLevel="0" collapsed="false">
      <c r="B854" s="34"/>
    </row>
    <row r="855" customFormat="false" ht="15.75" hidden="false" customHeight="false" outlineLevel="0" collapsed="false">
      <c r="B855" s="34"/>
    </row>
    <row r="856" customFormat="false" ht="15.75" hidden="false" customHeight="false" outlineLevel="0" collapsed="false">
      <c r="B856" s="34"/>
    </row>
    <row r="857" customFormat="false" ht="15.75" hidden="false" customHeight="false" outlineLevel="0" collapsed="false">
      <c r="B857" s="34"/>
    </row>
    <row r="858" customFormat="false" ht="15.75" hidden="false" customHeight="false" outlineLevel="0" collapsed="false">
      <c r="B858" s="34"/>
    </row>
    <row r="859" customFormat="false" ht="15.75" hidden="false" customHeight="false" outlineLevel="0" collapsed="false">
      <c r="B859" s="34"/>
    </row>
    <row r="860" customFormat="false" ht="15.75" hidden="false" customHeight="false" outlineLevel="0" collapsed="false">
      <c r="B860" s="34"/>
    </row>
    <row r="861" customFormat="false" ht="15.75" hidden="false" customHeight="false" outlineLevel="0" collapsed="false">
      <c r="B861" s="34"/>
    </row>
    <row r="862" customFormat="false" ht="15.75" hidden="false" customHeight="false" outlineLevel="0" collapsed="false">
      <c r="B862" s="34"/>
    </row>
    <row r="863" customFormat="false" ht="15.75" hidden="false" customHeight="false" outlineLevel="0" collapsed="false">
      <c r="B863" s="34"/>
    </row>
    <row r="864" customFormat="false" ht="15.75" hidden="false" customHeight="false" outlineLevel="0" collapsed="false">
      <c r="B864" s="34"/>
    </row>
    <row r="865" customFormat="false" ht="15.75" hidden="false" customHeight="false" outlineLevel="0" collapsed="false">
      <c r="B865" s="34"/>
    </row>
    <row r="866" customFormat="false" ht="15.75" hidden="false" customHeight="false" outlineLevel="0" collapsed="false">
      <c r="B866" s="34"/>
    </row>
    <row r="867" customFormat="false" ht="15.75" hidden="false" customHeight="false" outlineLevel="0" collapsed="false">
      <c r="B867" s="34"/>
    </row>
    <row r="868" customFormat="false" ht="15.75" hidden="false" customHeight="false" outlineLevel="0" collapsed="false">
      <c r="B868" s="34"/>
    </row>
    <row r="869" customFormat="false" ht="15.75" hidden="false" customHeight="false" outlineLevel="0" collapsed="false">
      <c r="B869" s="34"/>
    </row>
    <row r="870" customFormat="false" ht="15.75" hidden="false" customHeight="false" outlineLevel="0" collapsed="false">
      <c r="B870" s="34"/>
    </row>
    <row r="871" customFormat="false" ht="15.75" hidden="false" customHeight="false" outlineLevel="0" collapsed="false">
      <c r="B871" s="34"/>
    </row>
    <row r="872" customFormat="false" ht="15.75" hidden="false" customHeight="false" outlineLevel="0" collapsed="false">
      <c r="B872" s="34"/>
    </row>
    <row r="873" customFormat="false" ht="15.75" hidden="false" customHeight="false" outlineLevel="0" collapsed="false">
      <c r="B873" s="34"/>
    </row>
    <row r="874" customFormat="false" ht="15.75" hidden="false" customHeight="false" outlineLevel="0" collapsed="false">
      <c r="B874" s="34"/>
    </row>
    <row r="875" customFormat="false" ht="15.75" hidden="false" customHeight="false" outlineLevel="0" collapsed="false">
      <c r="B875" s="34"/>
    </row>
    <row r="876" customFormat="false" ht="15.75" hidden="false" customHeight="false" outlineLevel="0" collapsed="false">
      <c r="B876" s="34"/>
    </row>
    <row r="877" customFormat="false" ht="15.75" hidden="false" customHeight="false" outlineLevel="0" collapsed="false">
      <c r="B877" s="34"/>
    </row>
    <row r="878" customFormat="false" ht="15.75" hidden="false" customHeight="false" outlineLevel="0" collapsed="false">
      <c r="B878" s="34"/>
    </row>
    <row r="879" customFormat="false" ht="15.75" hidden="false" customHeight="false" outlineLevel="0" collapsed="false">
      <c r="B879" s="34"/>
    </row>
    <row r="880" customFormat="false" ht="15.75" hidden="false" customHeight="false" outlineLevel="0" collapsed="false">
      <c r="B880" s="34"/>
    </row>
    <row r="881" customFormat="false" ht="15.75" hidden="false" customHeight="false" outlineLevel="0" collapsed="false">
      <c r="B881" s="34"/>
    </row>
    <row r="882" customFormat="false" ht="15.75" hidden="false" customHeight="false" outlineLevel="0" collapsed="false">
      <c r="B882" s="34"/>
    </row>
    <row r="883" customFormat="false" ht="15.75" hidden="false" customHeight="false" outlineLevel="0" collapsed="false">
      <c r="B883" s="34"/>
    </row>
    <row r="884" customFormat="false" ht="15.75" hidden="false" customHeight="false" outlineLevel="0" collapsed="false">
      <c r="B884" s="34"/>
    </row>
    <row r="885" customFormat="false" ht="15.75" hidden="false" customHeight="false" outlineLevel="0" collapsed="false">
      <c r="B885" s="34"/>
    </row>
    <row r="886" customFormat="false" ht="15.75" hidden="false" customHeight="false" outlineLevel="0" collapsed="false">
      <c r="B886" s="34"/>
    </row>
    <row r="887" customFormat="false" ht="15.75" hidden="false" customHeight="false" outlineLevel="0" collapsed="false">
      <c r="B887" s="34"/>
    </row>
    <row r="888" customFormat="false" ht="15.75" hidden="false" customHeight="false" outlineLevel="0" collapsed="false">
      <c r="B888" s="34"/>
    </row>
    <row r="889" customFormat="false" ht="15.75" hidden="false" customHeight="false" outlineLevel="0" collapsed="false">
      <c r="B889" s="34"/>
    </row>
    <row r="890" customFormat="false" ht="15.75" hidden="false" customHeight="false" outlineLevel="0" collapsed="false">
      <c r="B890" s="34"/>
    </row>
    <row r="891" customFormat="false" ht="15.75" hidden="false" customHeight="false" outlineLevel="0" collapsed="false">
      <c r="B891" s="34"/>
    </row>
    <row r="892" customFormat="false" ht="15.75" hidden="false" customHeight="false" outlineLevel="0" collapsed="false">
      <c r="B892" s="34"/>
    </row>
    <row r="893" customFormat="false" ht="15.75" hidden="false" customHeight="false" outlineLevel="0" collapsed="false">
      <c r="B893" s="34"/>
    </row>
    <row r="894" customFormat="false" ht="15.75" hidden="false" customHeight="false" outlineLevel="0" collapsed="false">
      <c r="B894" s="34"/>
    </row>
    <row r="895" customFormat="false" ht="15.75" hidden="false" customHeight="false" outlineLevel="0" collapsed="false">
      <c r="B895" s="34"/>
    </row>
    <row r="896" customFormat="false" ht="15.75" hidden="false" customHeight="false" outlineLevel="0" collapsed="false">
      <c r="B896" s="34"/>
    </row>
    <row r="897" customFormat="false" ht="15.75" hidden="false" customHeight="false" outlineLevel="0" collapsed="false">
      <c r="B897" s="34"/>
    </row>
    <row r="898" customFormat="false" ht="15.75" hidden="false" customHeight="false" outlineLevel="0" collapsed="false">
      <c r="B898" s="34"/>
    </row>
    <row r="899" customFormat="false" ht="15.75" hidden="false" customHeight="false" outlineLevel="0" collapsed="false">
      <c r="B899" s="34"/>
    </row>
    <row r="900" customFormat="false" ht="15.75" hidden="false" customHeight="false" outlineLevel="0" collapsed="false">
      <c r="B900" s="34"/>
    </row>
    <row r="901" customFormat="false" ht="15.75" hidden="false" customHeight="false" outlineLevel="0" collapsed="false">
      <c r="B901" s="34"/>
    </row>
    <row r="902" customFormat="false" ht="15.75" hidden="false" customHeight="false" outlineLevel="0" collapsed="false">
      <c r="B902" s="34"/>
    </row>
    <row r="903" customFormat="false" ht="15.75" hidden="false" customHeight="false" outlineLevel="0" collapsed="false">
      <c r="B903" s="34"/>
    </row>
    <row r="904" customFormat="false" ht="15.75" hidden="false" customHeight="false" outlineLevel="0" collapsed="false">
      <c r="B904" s="34"/>
    </row>
    <row r="905" customFormat="false" ht="15.75" hidden="false" customHeight="false" outlineLevel="0" collapsed="false">
      <c r="B905" s="34"/>
    </row>
    <row r="906" customFormat="false" ht="15.75" hidden="false" customHeight="false" outlineLevel="0" collapsed="false">
      <c r="B906" s="34"/>
    </row>
    <row r="907" customFormat="false" ht="15.75" hidden="false" customHeight="false" outlineLevel="0" collapsed="false">
      <c r="B907" s="34"/>
    </row>
    <row r="908" customFormat="false" ht="15.75" hidden="false" customHeight="false" outlineLevel="0" collapsed="false">
      <c r="B908" s="34"/>
    </row>
    <row r="909" customFormat="false" ht="15.75" hidden="false" customHeight="false" outlineLevel="0" collapsed="false">
      <c r="B909" s="34"/>
    </row>
    <row r="910" customFormat="false" ht="15.75" hidden="false" customHeight="false" outlineLevel="0" collapsed="false">
      <c r="B910" s="34"/>
    </row>
    <row r="911" customFormat="false" ht="15.75" hidden="false" customHeight="false" outlineLevel="0" collapsed="false">
      <c r="B911" s="34"/>
    </row>
    <row r="912" customFormat="false" ht="15.75" hidden="false" customHeight="false" outlineLevel="0" collapsed="false">
      <c r="B912" s="34"/>
    </row>
    <row r="913" customFormat="false" ht="15.75" hidden="false" customHeight="false" outlineLevel="0" collapsed="false">
      <c r="B913" s="34"/>
    </row>
    <row r="914" customFormat="false" ht="15.75" hidden="false" customHeight="false" outlineLevel="0" collapsed="false">
      <c r="B914" s="34"/>
    </row>
    <row r="915" customFormat="false" ht="15.75" hidden="false" customHeight="false" outlineLevel="0" collapsed="false">
      <c r="B915" s="34"/>
    </row>
    <row r="916" customFormat="false" ht="15.75" hidden="false" customHeight="false" outlineLevel="0" collapsed="false">
      <c r="B916" s="34"/>
    </row>
    <row r="917" customFormat="false" ht="15.75" hidden="false" customHeight="false" outlineLevel="0" collapsed="false">
      <c r="B917" s="34"/>
    </row>
    <row r="918" customFormat="false" ht="15.75" hidden="false" customHeight="false" outlineLevel="0" collapsed="false">
      <c r="B918" s="34"/>
    </row>
    <row r="919" customFormat="false" ht="15.75" hidden="false" customHeight="false" outlineLevel="0" collapsed="false">
      <c r="B919" s="34"/>
    </row>
    <row r="920" customFormat="false" ht="15.75" hidden="false" customHeight="false" outlineLevel="0" collapsed="false">
      <c r="B920" s="34"/>
    </row>
    <row r="921" customFormat="false" ht="15.75" hidden="false" customHeight="false" outlineLevel="0" collapsed="false">
      <c r="B921" s="34"/>
    </row>
    <row r="922" customFormat="false" ht="15.75" hidden="false" customHeight="false" outlineLevel="0" collapsed="false">
      <c r="B922" s="34"/>
    </row>
    <row r="923" customFormat="false" ht="15.75" hidden="false" customHeight="false" outlineLevel="0" collapsed="false">
      <c r="B923" s="34"/>
    </row>
    <row r="924" customFormat="false" ht="15.75" hidden="false" customHeight="false" outlineLevel="0" collapsed="false">
      <c r="B924" s="34"/>
    </row>
    <row r="925" customFormat="false" ht="15.75" hidden="false" customHeight="false" outlineLevel="0" collapsed="false">
      <c r="B925" s="34"/>
    </row>
    <row r="926" customFormat="false" ht="15.75" hidden="false" customHeight="false" outlineLevel="0" collapsed="false">
      <c r="B926" s="34"/>
    </row>
    <row r="927" customFormat="false" ht="15.75" hidden="false" customHeight="false" outlineLevel="0" collapsed="false">
      <c r="B927" s="34"/>
    </row>
    <row r="928" customFormat="false" ht="15.75" hidden="false" customHeight="false" outlineLevel="0" collapsed="false">
      <c r="B928" s="34"/>
    </row>
    <row r="929" customFormat="false" ht="15.75" hidden="false" customHeight="false" outlineLevel="0" collapsed="false">
      <c r="B929" s="34"/>
    </row>
    <row r="930" customFormat="false" ht="15.75" hidden="false" customHeight="false" outlineLevel="0" collapsed="false">
      <c r="B930" s="34"/>
    </row>
    <row r="931" customFormat="false" ht="15.75" hidden="false" customHeight="false" outlineLevel="0" collapsed="false">
      <c r="B931" s="34"/>
    </row>
    <row r="932" customFormat="false" ht="15.75" hidden="false" customHeight="false" outlineLevel="0" collapsed="false">
      <c r="B932" s="34"/>
    </row>
    <row r="933" customFormat="false" ht="15.75" hidden="false" customHeight="false" outlineLevel="0" collapsed="false">
      <c r="B933" s="34"/>
    </row>
    <row r="934" customFormat="false" ht="15.75" hidden="false" customHeight="false" outlineLevel="0" collapsed="false">
      <c r="B934" s="34"/>
    </row>
    <row r="935" customFormat="false" ht="15.75" hidden="false" customHeight="false" outlineLevel="0" collapsed="false">
      <c r="B935" s="34"/>
    </row>
    <row r="936" customFormat="false" ht="15.75" hidden="false" customHeight="false" outlineLevel="0" collapsed="false">
      <c r="B936" s="34"/>
    </row>
    <row r="937" customFormat="false" ht="15.75" hidden="false" customHeight="false" outlineLevel="0" collapsed="false">
      <c r="B937" s="34"/>
    </row>
    <row r="938" customFormat="false" ht="15.75" hidden="false" customHeight="false" outlineLevel="0" collapsed="false">
      <c r="B938" s="34"/>
    </row>
    <row r="939" customFormat="false" ht="15.75" hidden="false" customHeight="false" outlineLevel="0" collapsed="false">
      <c r="B939" s="34"/>
    </row>
    <row r="940" customFormat="false" ht="15.75" hidden="false" customHeight="false" outlineLevel="0" collapsed="false">
      <c r="B940" s="34"/>
    </row>
    <row r="941" customFormat="false" ht="15.75" hidden="false" customHeight="false" outlineLevel="0" collapsed="false">
      <c r="B941" s="34"/>
    </row>
    <row r="942" customFormat="false" ht="15.75" hidden="false" customHeight="false" outlineLevel="0" collapsed="false">
      <c r="B942" s="34"/>
    </row>
    <row r="943" customFormat="false" ht="15.75" hidden="false" customHeight="false" outlineLevel="0" collapsed="false">
      <c r="B943" s="34"/>
    </row>
    <row r="944" customFormat="false" ht="15.75" hidden="false" customHeight="false" outlineLevel="0" collapsed="false">
      <c r="B944" s="34"/>
    </row>
    <row r="945" customFormat="false" ht="15.75" hidden="false" customHeight="false" outlineLevel="0" collapsed="false">
      <c r="B945" s="34"/>
    </row>
    <row r="946" customFormat="false" ht="15.75" hidden="false" customHeight="false" outlineLevel="0" collapsed="false">
      <c r="B946" s="34"/>
    </row>
    <row r="947" customFormat="false" ht="15.75" hidden="false" customHeight="false" outlineLevel="0" collapsed="false">
      <c r="B947" s="34"/>
    </row>
    <row r="948" customFormat="false" ht="15.75" hidden="false" customHeight="false" outlineLevel="0" collapsed="false">
      <c r="B948" s="34"/>
    </row>
    <row r="949" customFormat="false" ht="15.75" hidden="false" customHeight="false" outlineLevel="0" collapsed="false">
      <c r="B949" s="34"/>
    </row>
    <row r="950" customFormat="false" ht="15.75" hidden="false" customHeight="false" outlineLevel="0" collapsed="false">
      <c r="B950" s="34"/>
    </row>
    <row r="951" customFormat="false" ht="15.75" hidden="false" customHeight="false" outlineLevel="0" collapsed="false">
      <c r="B951" s="34"/>
    </row>
    <row r="952" customFormat="false" ht="15.75" hidden="false" customHeight="false" outlineLevel="0" collapsed="false">
      <c r="B952" s="34"/>
    </row>
    <row r="953" customFormat="false" ht="15.75" hidden="false" customHeight="false" outlineLevel="0" collapsed="false">
      <c r="B953" s="34"/>
    </row>
    <row r="954" customFormat="false" ht="15.75" hidden="false" customHeight="false" outlineLevel="0" collapsed="false">
      <c r="B954" s="34"/>
    </row>
    <row r="955" customFormat="false" ht="15.75" hidden="false" customHeight="false" outlineLevel="0" collapsed="false">
      <c r="B955" s="34"/>
    </row>
    <row r="956" customFormat="false" ht="15.75" hidden="false" customHeight="false" outlineLevel="0" collapsed="false">
      <c r="B956" s="34"/>
    </row>
    <row r="957" customFormat="false" ht="15.75" hidden="false" customHeight="false" outlineLevel="0" collapsed="false">
      <c r="B957" s="34"/>
    </row>
    <row r="958" customFormat="false" ht="15.75" hidden="false" customHeight="false" outlineLevel="0" collapsed="false">
      <c r="B958" s="34"/>
    </row>
    <row r="959" customFormat="false" ht="15.75" hidden="false" customHeight="false" outlineLevel="0" collapsed="false">
      <c r="B959" s="34"/>
    </row>
    <row r="960" customFormat="false" ht="15.75" hidden="false" customHeight="false" outlineLevel="0" collapsed="false">
      <c r="B960" s="34"/>
    </row>
    <row r="961" customFormat="false" ht="15.75" hidden="false" customHeight="false" outlineLevel="0" collapsed="false">
      <c r="B961" s="34"/>
    </row>
    <row r="962" customFormat="false" ht="15.75" hidden="false" customHeight="false" outlineLevel="0" collapsed="false">
      <c r="B962" s="34"/>
    </row>
    <row r="963" customFormat="false" ht="15.75" hidden="false" customHeight="false" outlineLevel="0" collapsed="false">
      <c r="B963" s="34"/>
    </row>
    <row r="964" customFormat="false" ht="15.75" hidden="false" customHeight="false" outlineLevel="0" collapsed="false">
      <c r="B964" s="34"/>
    </row>
    <row r="965" customFormat="false" ht="15.75" hidden="false" customHeight="false" outlineLevel="0" collapsed="false">
      <c r="B965" s="34"/>
    </row>
    <row r="966" customFormat="false" ht="15.75" hidden="false" customHeight="false" outlineLevel="0" collapsed="false">
      <c r="B966" s="34"/>
    </row>
    <row r="967" customFormat="false" ht="15.75" hidden="false" customHeight="false" outlineLevel="0" collapsed="false">
      <c r="B967" s="34"/>
    </row>
    <row r="968" customFormat="false" ht="15.75" hidden="false" customHeight="false" outlineLevel="0" collapsed="false">
      <c r="B968" s="34"/>
    </row>
    <row r="969" customFormat="false" ht="15.75" hidden="false" customHeight="false" outlineLevel="0" collapsed="false">
      <c r="B969" s="34"/>
    </row>
    <row r="970" customFormat="false" ht="15.75" hidden="false" customHeight="false" outlineLevel="0" collapsed="false">
      <c r="B970" s="34"/>
    </row>
    <row r="971" customFormat="false" ht="15.75" hidden="false" customHeight="false" outlineLevel="0" collapsed="false">
      <c r="B971" s="34"/>
    </row>
    <row r="972" customFormat="false" ht="15.75" hidden="false" customHeight="false" outlineLevel="0" collapsed="false">
      <c r="B972" s="34"/>
    </row>
    <row r="973" customFormat="false" ht="15.75" hidden="false" customHeight="false" outlineLevel="0" collapsed="false">
      <c r="B973" s="34"/>
    </row>
    <row r="974" customFormat="false" ht="15.75" hidden="false" customHeight="false" outlineLevel="0" collapsed="false">
      <c r="B974" s="34"/>
    </row>
    <row r="975" customFormat="false" ht="15.75" hidden="false" customHeight="false" outlineLevel="0" collapsed="false">
      <c r="B975" s="34"/>
    </row>
    <row r="976" customFormat="false" ht="15.75" hidden="false" customHeight="false" outlineLevel="0" collapsed="false">
      <c r="B976" s="34"/>
    </row>
    <row r="977" customFormat="false" ht="15.75" hidden="false" customHeight="false" outlineLevel="0" collapsed="false">
      <c r="B977" s="34"/>
    </row>
    <row r="978" customFormat="false" ht="15.75" hidden="false" customHeight="false" outlineLevel="0" collapsed="false">
      <c r="B978" s="34"/>
    </row>
    <row r="979" customFormat="false" ht="15.75" hidden="false" customHeight="false" outlineLevel="0" collapsed="false">
      <c r="B979" s="34"/>
    </row>
    <row r="980" customFormat="false" ht="15.75" hidden="false" customHeight="false" outlineLevel="0" collapsed="false">
      <c r="B980" s="34"/>
    </row>
    <row r="981" customFormat="false" ht="15.75" hidden="false" customHeight="false" outlineLevel="0" collapsed="false">
      <c r="B981" s="34"/>
    </row>
    <row r="982" customFormat="false" ht="15.75" hidden="false" customHeight="false" outlineLevel="0" collapsed="false">
      <c r="B982" s="34"/>
    </row>
    <row r="983" customFormat="false" ht="15.75" hidden="false" customHeight="false" outlineLevel="0" collapsed="false">
      <c r="B983" s="34"/>
    </row>
    <row r="984" customFormat="false" ht="15.75" hidden="false" customHeight="false" outlineLevel="0" collapsed="false">
      <c r="B984" s="34"/>
    </row>
    <row r="985" customFormat="false" ht="15.75" hidden="false" customHeight="false" outlineLevel="0" collapsed="false">
      <c r="B985" s="34"/>
    </row>
    <row r="986" customFormat="false" ht="15.75" hidden="false" customHeight="false" outlineLevel="0" collapsed="false">
      <c r="B986" s="34"/>
    </row>
    <row r="987" customFormat="false" ht="15.75" hidden="false" customHeight="false" outlineLevel="0" collapsed="false">
      <c r="B987" s="34"/>
    </row>
    <row r="988" customFormat="false" ht="15.75" hidden="false" customHeight="false" outlineLevel="0" collapsed="false">
      <c r="B988" s="34"/>
    </row>
    <row r="989" customFormat="false" ht="15.75" hidden="false" customHeight="false" outlineLevel="0" collapsed="false">
      <c r="B989" s="34"/>
    </row>
    <row r="990" customFormat="false" ht="15.75" hidden="false" customHeight="false" outlineLevel="0" collapsed="false">
      <c r="B990" s="34"/>
    </row>
    <row r="991" customFormat="false" ht="15.75" hidden="false" customHeight="false" outlineLevel="0" collapsed="false">
      <c r="B991" s="34"/>
    </row>
    <row r="992" customFormat="false" ht="15.75" hidden="false" customHeight="false" outlineLevel="0" collapsed="false">
      <c r="B992" s="34"/>
    </row>
    <row r="993" customFormat="false" ht="15.75" hidden="false" customHeight="false" outlineLevel="0" collapsed="false">
      <c r="B993" s="34"/>
    </row>
    <row r="994" customFormat="false" ht="15.75" hidden="false" customHeight="false" outlineLevel="0" collapsed="false">
      <c r="B994" s="34"/>
    </row>
    <row r="995" customFormat="false" ht="15.75" hidden="false" customHeight="false" outlineLevel="0" collapsed="false">
      <c r="B995" s="34"/>
    </row>
    <row r="996" customFormat="false" ht="15.75" hidden="false" customHeight="false" outlineLevel="0" collapsed="false">
      <c r="B996" s="34"/>
    </row>
    <row r="997" customFormat="false" ht="15.75" hidden="false" customHeight="false" outlineLevel="0" collapsed="false">
      <c r="B997" s="34"/>
    </row>
    <row r="998" customFormat="false" ht="15.75" hidden="false" customHeight="false" outlineLevel="0" collapsed="false">
      <c r="B998" s="34"/>
    </row>
    <row r="999" customFormat="false" ht="15.75" hidden="false" customHeight="false" outlineLevel="0" collapsed="false">
      <c r="B999" s="34"/>
    </row>
    <row r="1000" customFormat="false" ht="15.75" hidden="false" customHeight="false" outlineLevel="0" collapsed="false">
      <c r="B1000" s="34"/>
    </row>
    <row r="1001" customFormat="false" ht="15.75" hidden="false" customHeight="false" outlineLevel="0" collapsed="false">
      <c r="B1001" s="34"/>
    </row>
    <row r="1002" customFormat="false" ht="15.75" hidden="false" customHeight="false" outlineLevel="0" collapsed="false">
      <c r="B1002" s="34"/>
    </row>
  </sheetData>
  <mergeCells count="2">
    <mergeCell ref="D1:E1"/>
    <mergeCell ref="M1:N1"/>
  </mergeCells>
  <conditionalFormatting sqref="K2">
    <cfRule type="cellIs" priority="2" operator="equal" aboveAverage="0" equalAverage="0" bottom="0" percent="0" rank="0" text="" dxfId="0">
      <formula>"TRUE"</formula>
    </cfRule>
  </conditionalFormatting>
  <conditionalFormatting sqref="K3:K203">
    <cfRule type="cellIs" priority="3" operator="equal" aboveAverage="0" equalAverage="0" bottom="0" percent="0" rank="0" text="" dxfId="0">
      <formula>"TRUE"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LibreOffice/7.3.1.3$Linux_X86_64 LibreOffice_project/30$Build-3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2025-09-28T17:53:58Z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